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379a94592a18c05/Dokumenti/Agita/LemoWood_2019/Logo_web/"/>
    </mc:Choice>
  </mc:AlternateContent>
  <xr:revisionPtr revIDLastSave="3" documentId="13_ncr:4000b_{641A8E4C-CDDF-4078-89A2-DB79EE58FBBC}" xr6:coauthVersionLast="45" xr6:coauthVersionMax="45" xr10:uidLastSave="{0499F948-12D9-4D6E-B6FD-6B67B7DF2550}"/>
  <bookViews>
    <workbookView xWindow="28680" yWindow="-120" windowWidth="29040" windowHeight="15840" firstSheet="1" activeTab="1" xr2:uid="{00000000-000D-0000-FFFF-FFFF00000000}"/>
  </bookViews>
  <sheets>
    <sheet name="Staklėms" sheetId="2" state="hidden" r:id="rId1"/>
    <sheet name=" pasūtijuma forma_1" sheetId="3" r:id="rId2"/>
    <sheet name="pasūtijuma forma_2" sheetId="5" r:id="rId3"/>
    <sheet name="Lapa1" sheetId="4" state="hidden" r:id="rId4"/>
  </sheets>
  <definedNames>
    <definedName name="_xlnm.Print_Area" localSheetId="1">' pasūtijuma forma_1'!$A$2:$M$47</definedName>
    <definedName name="tekstura">' pasūtijuma forma_1'!$L$11:$L$15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2" l="1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C65" i="2"/>
  <c r="C66" i="2"/>
  <c r="D65" i="2"/>
  <c r="D66" i="2"/>
  <c r="E65" i="2"/>
  <c r="E66" i="2"/>
  <c r="F65" i="2"/>
  <c r="F6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F2" i="2"/>
  <c r="M32" i="2"/>
  <c r="M33" i="2"/>
  <c r="M34" i="2"/>
  <c r="M35" i="2"/>
  <c r="M36" i="2"/>
  <c r="M37" i="2"/>
  <c r="M38" i="2"/>
  <c r="L32" i="2"/>
  <c r="L33" i="2"/>
  <c r="L34" i="2"/>
  <c r="L35" i="2"/>
  <c r="L36" i="2"/>
  <c r="L37" i="2"/>
  <c r="L38" i="2"/>
  <c r="K32" i="2"/>
  <c r="K33" i="2"/>
  <c r="K34" i="2"/>
  <c r="K35" i="2"/>
  <c r="K36" i="2"/>
  <c r="K37" i="2"/>
  <c r="K38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2" i="2"/>
  <c r="B2" i="2"/>
  <c r="J2" i="2"/>
  <c r="H2" i="2"/>
  <c r="G2" i="2"/>
  <c r="I2" i="2"/>
  <c r="E2" i="2"/>
  <c r="D2" i="2"/>
  <c r="C2" i="2"/>
  <c r="A2" i="2"/>
</calcChain>
</file>

<file path=xl/sharedStrings.xml><?xml version="1.0" encoding="utf-8"?>
<sst xmlns="http://schemas.openxmlformats.org/spreadsheetml/2006/main" count="101" uniqueCount="72">
  <si>
    <t>Nr.</t>
  </si>
  <si>
    <t>Edge Right</t>
  </si>
  <si>
    <t>Edge Left</t>
  </si>
  <si>
    <t>Edg Top</t>
  </si>
  <si>
    <t>Edge Bottom</t>
  </si>
  <si>
    <t>Grain</t>
  </si>
  <si>
    <t>Total Req</t>
  </si>
  <si>
    <t>Width mm</t>
  </si>
  <si>
    <t>Length mm</t>
  </si>
  <si>
    <t>Part / Description</t>
  </si>
  <si>
    <t>Material</t>
  </si>
  <si>
    <t>uzsakovas</t>
  </si>
  <si>
    <t>Adresas</t>
  </si>
  <si>
    <t>Telefonas</t>
  </si>
  <si>
    <t>Datums:</t>
  </si>
  <si>
    <t>PIEGRIEŠANAS KARTE</t>
  </si>
  <si>
    <t>Biezums, mm</t>
  </si>
  <si>
    <t>Piezīmes</t>
  </si>
  <si>
    <t>Dekora kods</t>
  </si>
  <si>
    <t xml:space="preserve">Garums, mm           </t>
  </si>
  <si>
    <t xml:space="preserve">Platums, mm                       </t>
  </si>
  <si>
    <t>PASŪTĪJUMA  NUMURS:</t>
  </si>
  <si>
    <t>N</t>
  </si>
  <si>
    <t>Datums</t>
  </si>
  <si>
    <t>Mēnesis</t>
  </si>
  <si>
    <t>gads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</si>
  <si>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</si>
  <si>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</si>
  <si>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</si>
  <si>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</si>
  <si>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</si>
  <si>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</si>
  <si>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</si>
  <si>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</si>
  <si>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</si>
  <si>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</si>
  <si>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</si>
  <si>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</si>
  <si>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2020.gads</t>
  </si>
  <si>
    <t>2021.gads</t>
  </si>
  <si>
    <t>Kont.telefona nr.:</t>
  </si>
  <si>
    <t>vārds, uzvārds un/vai uzņēmuma nosaukums</t>
  </si>
  <si>
    <t>Materiāla tirgotājs</t>
  </si>
  <si>
    <t>Attēls R</t>
  </si>
  <si>
    <t>DecoRiga</t>
  </si>
  <si>
    <t>AMF furnitūra</t>
  </si>
  <si>
    <t>Biezums</t>
  </si>
  <si>
    <t>16mm</t>
  </si>
  <si>
    <t>18mm</t>
  </si>
  <si>
    <t>25mm</t>
  </si>
  <si>
    <t>28mm</t>
  </si>
  <si>
    <t>38mm</t>
  </si>
  <si>
    <t xml:space="preserve">ABS 0,80mm  </t>
  </si>
  <si>
    <t>Garums</t>
  </si>
  <si>
    <t>Platums</t>
  </si>
  <si>
    <t xml:space="preserve">ABC 0,80mm  </t>
  </si>
  <si>
    <t>Detaļu vienības skaits</t>
  </si>
  <si>
    <t>Tekstūra</t>
  </si>
  <si>
    <t>Tekstūrai nav nozīmes atzīmē ar "N"</t>
  </si>
  <si>
    <t>Atgriezumi</t>
  </si>
  <si>
    <t>ATDOT</t>
  </si>
  <si>
    <t>NEATDOT</t>
  </si>
  <si>
    <t>ATGRIEZUMUS:</t>
  </si>
  <si>
    <t>Lūgums katram Dekoram un katram biezumam aizpildīt jaunu lapu.</t>
  </si>
  <si>
    <t>PASŪTĪTĀJS:</t>
  </si>
  <si>
    <t>Pasūtītājs apliecina:</t>
  </si>
  <si>
    <t>"Apliecinu, ka detaļu izmēri, materiāli pierakstīti precīzi."</t>
  </si>
  <si>
    <t>paraksts   /vārds, uzvārds/</t>
  </si>
  <si>
    <r>
      <t>(</t>
    </r>
    <r>
      <rPr>
        <sz val="14"/>
        <color rgb="FFFF0000"/>
        <rFont val="Times New Roman"/>
        <family val="1"/>
        <charset val="186"/>
      </rPr>
      <t>Izmēri jānorāda</t>
    </r>
    <r>
      <rPr>
        <b/>
        <sz val="14"/>
        <color rgb="FFFF0000"/>
        <rFont val="Times New Roman"/>
        <family val="1"/>
        <charset val="186"/>
      </rPr>
      <t xml:space="preserve"> </t>
    </r>
    <r>
      <rPr>
        <b/>
        <u/>
        <sz val="14"/>
        <color indexed="10"/>
        <rFont val="Times New Roman"/>
        <family val="1"/>
        <charset val="186"/>
      </rPr>
      <t>AR</t>
    </r>
    <r>
      <rPr>
        <b/>
        <sz val="14"/>
        <color indexed="10"/>
        <rFont val="Times New Roman"/>
        <family val="1"/>
        <charset val="186"/>
      </rPr>
      <t xml:space="preserve"> malu biezumu)</t>
    </r>
  </si>
  <si>
    <t xml:space="preserve">ABS 2mm   </t>
  </si>
  <si>
    <t xml:space="preserve">ABS 2mm     </t>
  </si>
  <si>
    <t>Materiāla piegādātājs/tirgotājs: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</si>
</sst>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Times New Roman"/>
      <charset val="186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186"/>
    </font>
    <font>
      <b/>
      <i/>
      <sz val="13"/>
      <color indexed="1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6.5"/>
      <name val="Times New Roman"/>
      <family val="1"/>
      <charset val="186"/>
    </font>
    <font>
      <b/>
      <i/>
      <sz val="20"/>
      <color indexed="18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name val="Times New Roman"/>
      <family val="1"/>
    </font>
    <font>
      <b/>
      <i/>
      <sz val="10"/>
      <color indexed="1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color indexed="10"/>
      <name val="Times New Roman"/>
      <family val="1"/>
      <charset val="186"/>
    </font>
    <font>
      <b/>
      <u/>
      <sz val="14"/>
      <color indexed="10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4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A4F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9" fillId="0" borderId="2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" fontId="12" fillId="0" borderId="0" xfId="0" applyNumberFormat="1" applyFont="1" applyFill="1" applyBorder="1" applyAlignment="1" applyProtection="1"/>
    <xf numFmtId="2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5" fillId="0" borderId="0" xfId="0" applyFont="1" applyBorder="1" applyAlignment="1"/>
    <xf numFmtId="0" fontId="15" fillId="0" borderId="0" xfId="0" applyFont="1"/>
    <xf numFmtId="0" fontId="8" fillId="0" borderId="0" xfId="0" applyFont="1" applyAlignment="1"/>
    <xf numFmtId="0" fontId="16" fillId="0" borderId="0" xfId="0" applyFont="1" applyAlignment="1"/>
    <xf numFmtId="0" fontId="10" fillId="0" borderId="0" xfId="0" applyFont="1"/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/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/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1" fillId="0" borderId="0" xfId="0" applyFont="1"/>
    <xf numFmtId="0" fontId="18" fillId="0" borderId="0" xfId="0" applyFont="1"/>
    <xf numFmtId="0" fontId="25" fillId="0" borderId="0" xfId="0" applyFont="1"/>
    <xf numFmtId="0" fontId="0" fillId="3" borderId="0" xfId="0" applyFill="1"/>
    <xf numFmtId="1" fontId="19" fillId="3" borderId="16" xfId="0" applyNumberFormat="1" applyFont="1" applyFill="1" applyBorder="1" applyAlignment="1"/>
    <xf numFmtId="0" fontId="19" fillId="3" borderId="16" xfId="0" applyFont="1" applyFill="1" applyBorder="1" applyAlignment="1"/>
    <xf numFmtId="0" fontId="0" fillId="3" borderId="16" xfId="0" applyFill="1" applyBorder="1" applyAlignment="1">
      <alignment horizontal="left"/>
    </xf>
    <xf numFmtId="0" fontId="0" fillId="3" borderId="0" xfId="0" applyFill="1" applyBorder="1"/>
    <xf numFmtId="0" fontId="7" fillId="3" borderId="0" xfId="0" applyFont="1" applyFill="1" applyBorder="1" applyAlignment="1"/>
    <xf numFmtId="0" fontId="17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wrapText="1"/>
    </xf>
    <xf numFmtId="0" fontId="11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7" fillId="2" borderId="2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6" fillId="3" borderId="20" xfId="0" applyFont="1" applyFill="1" applyBorder="1" applyAlignment="1">
      <alignment horizontal="left" vertical="center"/>
    </xf>
    <xf numFmtId="0" fontId="26" fillId="3" borderId="21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A4F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40</xdr:row>
      <xdr:rowOff>167640</xdr:rowOff>
    </xdr:from>
    <xdr:to>
      <xdr:col>2</xdr:col>
      <xdr:colOff>541020</xdr:colOff>
      <xdr:row>43</xdr:row>
      <xdr:rowOff>175260</xdr:rowOff>
    </xdr:to>
    <xdr:pic>
      <xdr:nvPicPr>
        <xdr:cNvPr id="2120" name="Picture 6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73" t="15070" r="22546" b="28082"/>
        <a:stretch>
          <a:fillRect/>
        </a:stretch>
      </xdr:blipFill>
      <xdr:spPr bwMode="auto">
        <a:xfrm>
          <a:off x="38100" y="10172700"/>
          <a:ext cx="1905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</xdr:colOff>
          <xdr:row>46</xdr:row>
          <xdr:rowOff>0</xdr:rowOff>
        </xdr:from>
        <xdr:to>
          <xdr:col>1</xdr:col>
          <xdr:colOff>464820</xdr:colOff>
          <xdr:row>48</xdr:row>
          <xdr:rowOff>45720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46</xdr:row>
          <xdr:rowOff>0</xdr:rowOff>
        </xdr:from>
        <xdr:to>
          <xdr:col>1</xdr:col>
          <xdr:colOff>342900</xdr:colOff>
          <xdr:row>48</xdr:row>
          <xdr:rowOff>76200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</xdr:colOff>
          <xdr:row>46</xdr:row>
          <xdr:rowOff>0</xdr:rowOff>
        </xdr:from>
        <xdr:to>
          <xdr:col>1</xdr:col>
          <xdr:colOff>476250</xdr:colOff>
          <xdr:row>48</xdr:row>
          <xdr:rowOff>59055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46</xdr:row>
          <xdr:rowOff>0</xdr:rowOff>
        </xdr:from>
        <xdr:to>
          <xdr:col>1</xdr:col>
          <xdr:colOff>342900</xdr:colOff>
          <xdr:row>48</xdr:row>
          <xdr:rowOff>91440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38100</xdr:colOff>
      <xdr:row>40</xdr:row>
      <xdr:rowOff>167640</xdr:rowOff>
    </xdr:from>
    <xdr:to>
      <xdr:col>2</xdr:col>
      <xdr:colOff>548640</xdr:colOff>
      <xdr:row>43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C75A66F3-7330-4C94-BC38-4FEC0624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73" t="15070" r="22546" b="28082"/>
        <a:stretch>
          <a:fillRect/>
        </a:stretch>
      </xdr:blipFill>
      <xdr:spPr bwMode="auto">
        <a:xfrm>
          <a:off x="38100" y="9439275"/>
          <a:ext cx="1914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</xdr:colOff>
          <xdr:row>46</xdr:row>
          <xdr:rowOff>0</xdr:rowOff>
        </xdr:from>
        <xdr:to>
          <xdr:col>1</xdr:col>
          <xdr:colOff>472440</xdr:colOff>
          <xdr:row>48</xdr:row>
          <xdr:rowOff>53340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A3BF2372-1737-4665-8BAB-86CD21D52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46</xdr:row>
          <xdr:rowOff>0</xdr:rowOff>
        </xdr:from>
        <xdr:to>
          <xdr:col>1</xdr:col>
          <xdr:colOff>342900</xdr:colOff>
          <xdr:row>48</xdr:row>
          <xdr:rowOff>76200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249E784B-30F8-48B6-AF2A-352B8EE159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38100</xdr:colOff>
      <xdr:row>40</xdr:row>
      <xdr:rowOff>167640</xdr:rowOff>
    </xdr:from>
    <xdr:to>
      <xdr:col>2</xdr:col>
      <xdr:colOff>548640</xdr:colOff>
      <xdr:row>43</xdr:row>
      <xdr:rowOff>171450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607391A1-D2D1-4AB3-93E5-B72B268F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73" t="15070" r="22546" b="28082"/>
        <a:stretch>
          <a:fillRect/>
        </a:stretch>
      </xdr:blipFill>
      <xdr:spPr bwMode="auto">
        <a:xfrm>
          <a:off x="38100" y="9439275"/>
          <a:ext cx="1914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</xdr:colOff>
          <xdr:row>46</xdr:row>
          <xdr:rowOff>0</xdr:rowOff>
        </xdr:from>
        <xdr:to>
          <xdr:col>1</xdr:col>
          <xdr:colOff>472440</xdr:colOff>
          <xdr:row>48</xdr:row>
          <xdr:rowOff>53340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2BB92142-B521-4B4E-B49D-128AF8FE98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259080</xdr:colOff>
          <xdr:row>46</xdr:row>
          <xdr:rowOff>0</xdr:rowOff>
        </xdr:from>
        <xdr:to>
          <xdr:col>1</xdr:col>
          <xdr:colOff>342900</xdr:colOff>
          <xdr:row>48</xdr:row>
          <xdr:rowOff>76200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63C20B13-3B52-4F24-AA2D-796CC6721D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topLeftCell="A40" workbookViewId="0">
      <selection activeCell="M38" sqref="M38:M66"/>
    </sheetView>
  </sheetViews>
  <sheetFormatPr defaultRowHeight="13.2" x14ac:dyDescent="0.25"/>
  <cols>
    <col min="1" max="1" width="25.109375" customWidth="1"/>
    <col min="2" max="2" width="19.44140625" bestFit="1" customWidth="1"/>
    <col min="3" max="3" width="16.44140625" customWidth="1"/>
    <col min="4" max="6" width="14.77734375" customWidth="1"/>
    <col min="7" max="7" width="17.77734375" customWidth="1"/>
    <col min="8" max="8" width="11.6640625" customWidth="1"/>
    <col min="9" max="9" width="13.77734375" customWidth="1"/>
    <col min="10" max="10" width="12.77734375" customWidth="1"/>
    <col min="11" max="11" width="13.77734375" customWidth="1"/>
    <col min="12" max="12" width="25.44140625" customWidth="1"/>
    <col min="13" max="13" width="15.6640625" customWidth="1"/>
  </cols>
  <sheetData>
    <row r="1" spans="1:13" x14ac:dyDescent="0.25">
      <c r="A1" s="5" t="s">
        <v>10</v>
      </c>
      <c r="B1" s="5" t="s">
        <v>9</v>
      </c>
      <c r="C1" s="5" t="s">
        <v>8</v>
      </c>
      <c r="D1" s="5" t="s">
        <v>7</v>
      </c>
      <c r="E1" s="5" t="s">
        <v>6</v>
      </c>
      <c r="F1" s="5" t="s">
        <v>5</v>
      </c>
      <c r="G1" s="5" t="s">
        <v>4</v>
      </c>
      <c r="H1" s="5" t="s">
        <v>3</v>
      </c>
      <c r="I1" s="5" t="s">
        <v>2</v>
      </c>
      <c r="J1" s="5" t="s">
        <v>1</v>
      </c>
      <c r="K1" s="5" t="s">
        <v>11</v>
      </c>
      <c r="L1" s="5" t="s">
        <v>12</v>
      </c>
      <c r="M1" s="5" t="s">
        <v>13</v>
      </c>
    </row>
    <row r="2" spans="1:13" x14ac:dyDescent="0.25">
      <c r="A2" s="3" t="e">
        <f>' pasūtijuma forma_1'!#REF!</f>
        <v>#REF!</v>
      </c>
      <c r="B2" s="2" t="str">
        <f>IF(' pasūtijuma forma_1'!K16=0," ",' pasūtijuma forma_1'!K16)</f>
        <v xml:space="preserve"> </v>
      </c>
      <c r="C2" s="4">
        <f>' pasūtijuma forma_1'!D16</f>
        <v>0</v>
      </c>
      <c r="D2" s="4">
        <f>' pasūtijuma forma_1'!G16</f>
        <v>0</v>
      </c>
      <c r="E2" s="3">
        <f>' pasūtijuma forma_1'!J16</f>
        <v>0</v>
      </c>
      <c r="F2" s="2" t="str">
        <f>IF(' pasūtijuma forma_1'!L16=0,"1","0")</f>
        <v>1</v>
      </c>
      <c r="G2" t="str">
        <f>IF(' pasūtijuma forma_1'!E16&gt;0,2,IF(' pasūtijuma forma_1'!F16&gt;0,0.45," "))</f>
        <v xml:space="preserve"> </v>
      </c>
      <c r="H2" t="str">
        <f>IF(((' pasūtijuma forma_1'!E16=1)+(' pasūtijuma forma_1'!F16=1))&gt;1,0.45,IF(' pasūtijuma forma_1'!E16&gt;1,2,IF(' pasūtijuma forma_1'!F16&gt;1,0.45," ")))</f>
        <v xml:space="preserve"> </v>
      </c>
      <c r="I2" t="str">
        <f>IF(' pasūtijuma forma_1'!H16&gt;=1,2,IF(' pasūtijuma forma_1'!I16&gt;=1,0.45," "))</f>
        <v xml:space="preserve"> </v>
      </c>
      <c r="J2" t="str">
        <f>IF(((' pasūtijuma forma_1'!H16=1)+(' pasūtijuma forma_1'!I16=1))&gt;1,0.45,IF(' pasūtijuma forma_1'!H16&gt;1,2,IF(' pasūtijuma forma_1'!I16&gt;1,0.45," ")))</f>
        <v xml:space="preserve"> </v>
      </c>
      <c r="K2">
        <f>' pasūtijuma forma_1'!$I$3</f>
        <v>0</v>
      </c>
      <c r="L2">
        <f>' pasūtijuma forma_1'!$I$5</f>
        <v>0</v>
      </c>
      <c r="M2">
        <f>' pasūtijuma forma_1'!$D$5</f>
        <v>0</v>
      </c>
    </row>
    <row r="3" spans="1:13" x14ac:dyDescent="0.25">
      <c r="A3" s="3" t="e">
        <f>' pasūtijuma forma_1'!#REF!</f>
        <v>#REF!</v>
      </c>
      <c r="B3" s="2" t="str">
        <f>IF(' pasūtijuma forma_1'!K17=0," ",' pasūtijuma forma_1'!K17)</f>
        <v xml:space="preserve"> </v>
      </c>
      <c r="C3" s="4">
        <f>' pasūtijuma forma_1'!D17</f>
        <v>0</v>
      </c>
      <c r="D3" s="4">
        <f>' pasūtijuma forma_1'!G17</f>
        <v>0</v>
      </c>
      <c r="E3" s="3">
        <f>' pasūtijuma forma_1'!J17</f>
        <v>0</v>
      </c>
      <c r="F3" s="2" t="str">
        <f>IF(' pasūtijuma forma_1'!L17=0,"1","0")</f>
        <v>1</v>
      </c>
      <c r="G3" t="str">
        <f>IF(' pasūtijuma forma_1'!E17&gt;0,2,IF(' pasūtijuma forma_1'!F17&gt;0,0.45," "))</f>
        <v xml:space="preserve"> </v>
      </c>
      <c r="H3" t="str">
        <f>IF(((' pasūtijuma forma_1'!E17=1)+(' pasūtijuma forma_1'!F17=1))&gt;1,0.45,IF(' pasūtijuma forma_1'!E17&gt;1,2,IF(' pasūtijuma forma_1'!F17&gt;1,0.45," ")))</f>
        <v xml:space="preserve"> </v>
      </c>
      <c r="I3" t="str">
        <f>IF(' pasūtijuma forma_1'!H17&gt;=1,2,IF(' pasūtijuma forma_1'!I17&gt;=1,0.45," "))</f>
        <v xml:space="preserve"> </v>
      </c>
      <c r="J3" t="str">
        <f>IF(((' pasūtijuma forma_1'!H17=1)+(' pasūtijuma forma_1'!I17=1))&gt;1,0.45,IF(' pasūtijuma forma_1'!H17&gt;1,2,IF(' pasūtijuma forma_1'!I17&gt;1,0.45," ")))</f>
        <v xml:space="preserve"> </v>
      </c>
      <c r="K3">
        <f>' pasūtijuma forma_1'!$I$3</f>
        <v>0</v>
      </c>
      <c r="L3">
        <f>' pasūtijuma forma_1'!$I$5</f>
        <v>0</v>
      </c>
      <c r="M3">
        <f>' pasūtijuma forma_1'!$D$5</f>
        <v>0</v>
      </c>
    </row>
    <row r="4" spans="1:13" x14ac:dyDescent="0.25">
      <c r="A4" s="3" t="e">
        <f>' pasūtijuma forma_1'!#REF!</f>
        <v>#REF!</v>
      </c>
      <c r="B4" s="2" t="str">
        <f>IF(' pasūtijuma forma_1'!K18=0," ",' pasūtijuma forma_1'!K18)</f>
        <v xml:space="preserve"> </v>
      </c>
      <c r="C4" s="4">
        <f>' pasūtijuma forma_1'!D18</f>
        <v>0</v>
      </c>
      <c r="D4" s="4">
        <f>' pasūtijuma forma_1'!G18</f>
        <v>0</v>
      </c>
      <c r="E4" s="3">
        <f>' pasūtijuma forma_1'!J18</f>
        <v>0</v>
      </c>
      <c r="F4" s="2" t="str">
        <f>IF(' pasūtijuma forma_1'!L18=0,"1","0")</f>
        <v>1</v>
      </c>
      <c r="G4" t="str">
        <f>IF(' pasūtijuma forma_1'!E18&gt;0,2,IF(' pasūtijuma forma_1'!F18&gt;0,0.45," "))</f>
        <v xml:space="preserve"> </v>
      </c>
      <c r="H4" t="str">
        <f>IF(((' pasūtijuma forma_1'!E18=1)+(' pasūtijuma forma_1'!F18=1))&gt;1,0.45,IF(' pasūtijuma forma_1'!E18&gt;1,2,IF(' pasūtijuma forma_1'!F18&gt;1,0.45," ")))</f>
        <v xml:space="preserve"> </v>
      </c>
      <c r="I4" t="str">
        <f>IF(' pasūtijuma forma_1'!H18&gt;=1,2,IF(' pasūtijuma forma_1'!I18&gt;=1,0.45," "))</f>
        <v xml:space="preserve"> </v>
      </c>
      <c r="J4" t="str">
        <f>IF(((' pasūtijuma forma_1'!H18=1)+(' pasūtijuma forma_1'!I18=1))&gt;1,0.45,IF(' pasūtijuma forma_1'!H18&gt;1,2,IF(' pasūtijuma forma_1'!I18&gt;1,0.45," ")))</f>
        <v xml:space="preserve"> </v>
      </c>
      <c r="K4">
        <f>' pasūtijuma forma_1'!$I$3</f>
        <v>0</v>
      </c>
      <c r="L4">
        <f>' pasūtijuma forma_1'!$I$5</f>
        <v>0</v>
      </c>
      <c r="M4">
        <f>' pasūtijuma forma_1'!$D$5</f>
        <v>0</v>
      </c>
    </row>
    <row r="5" spans="1:13" x14ac:dyDescent="0.25">
      <c r="A5" s="3" t="e">
        <f>' pasūtijuma forma_1'!#REF!</f>
        <v>#REF!</v>
      </c>
      <c r="B5" s="2" t="str">
        <f>IF(' pasūtijuma forma_1'!K19=0," ",' pasūtijuma forma_1'!K19)</f>
        <v xml:space="preserve"> </v>
      </c>
      <c r="C5" s="4">
        <f>' pasūtijuma forma_1'!D19</f>
        <v>0</v>
      </c>
      <c r="D5" s="4">
        <f>' pasūtijuma forma_1'!G19</f>
        <v>0</v>
      </c>
      <c r="E5" s="3">
        <f>' pasūtijuma forma_1'!J19</f>
        <v>0</v>
      </c>
      <c r="F5" s="2" t="str">
        <f>IF(' pasūtijuma forma_1'!L19=0,"1","0")</f>
        <v>1</v>
      </c>
      <c r="G5" t="str">
        <f>IF(' pasūtijuma forma_1'!E19&gt;0,2,IF(' pasūtijuma forma_1'!F19&gt;0,0.45," "))</f>
        <v xml:space="preserve"> </v>
      </c>
      <c r="H5" t="str">
        <f>IF(((' pasūtijuma forma_1'!E19=1)+(' pasūtijuma forma_1'!F19=1))&gt;1,0.45,IF(' pasūtijuma forma_1'!E19&gt;1,2,IF(' pasūtijuma forma_1'!F19&gt;1,0.45," ")))</f>
        <v xml:space="preserve"> </v>
      </c>
      <c r="I5" t="str">
        <f>IF(' pasūtijuma forma_1'!H19&gt;=1,2,IF(' pasūtijuma forma_1'!I19&gt;=1,0.45," "))</f>
        <v xml:space="preserve"> </v>
      </c>
      <c r="J5" t="str">
        <f>IF(((' pasūtijuma forma_1'!H19=1)+(' pasūtijuma forma_1'!I19=1))&gt;1,0.45,IF(' pasūtijuma forma_1'!H19&gt;1,2,IF(' pasūtijuma forma_1'!I19&gt;1,0.45," ")))</f>
        <v xml:space="preserve"> </v>
      </c>
      <c r="K5">
        <f>' pasūtijuma forma_1'!$I$3</f>
        <v>0</v>
      </c>
      <c r="L5">
        <f>' pasūtijuma forma_1'!$I$5</f>
        <v>0</v>
      </c>
      <c r="M5">
        <f>' pasūtijuma forma_1'!$D$5</f>
        <v>0</v>
      </c>
    </row>
    <row r="6" spans="1:13" x14ac:dyDescent="0.25">
      <c r="A6" s="3" t="e">
        <f>' pasūtijuma forma_1'!#REF!</f>
        <v>#REF!</v>
      </c>
      <c r="B6" s="2" t="str">
        <f>IF(' pasūtijuma forma_1'!K20=0," ",' pasūtijuma forma_1'!K20)</f>
        <v xml:space="preserve"> </v>
      </c>
      <c r="C6" s="4">
        <f>' pasūtijuma forma_1'!D20</f>
        <v>0</v>
      </c>
      <c r="D6" s="4">
        <f>' pasūtijuma forma_1'!G20</f>
        <v>0</v>
      </c>
      <c r="E6" s="3">
        <f>' pasūtijuma forma_1'!J20</f>
        <v>0</v>
      </c>
      <c r="F6" s="2" t="str">
        <f>IF(' pasūtijuma forma_1'!L20=0,"1","0")</f>
        <v>1</v>
      </c>
      <c r="G6" t="str">
        <f>IF(' pasūtijuma forma_1'!E20&gt;0,2,IF(' pasūtijuma forma_1'!F20&gt;0,0.45," "))</f>
        <v xml:space="preserve"> </v>
      </c>
      <c r="H6" t="str">
        <f>IF(((' pasūtijuma forma_1'!E20=1)+(' pasūtijuma forma_1'!F20=1))&gt;1,0.45,IF(' pasūtijuma forma_1'!E20&gt;1,2,IF(' pasūtijuma forma_1'!F20&gt;1,0.45," ")))</f>
        <v xml:space="preserve"> </v>
      </c>
      <c r="I6" t="str">
        <f>IF(' pasūtijuma forma_1'!H20&gt;=1,2,IF(' pasūtijuma forma_1'!I20&gt;=1,0.45," "))</f>
        <v xml:space="preserve"> </v>
      </c>
      <c r="J6" t="str">
        <f>IF(((' pasūtijuma forma_1'!H20=1)+(' pasūtijuma forma_1'!I20=1))&gt;1,0.45,IF(' pasūtijuma forma_1'!H20&gt;1,2,IF(' pasūtijuma forma_1'!I20&gt;1,0.45," ")))</f>
        <v xml:space="preserve"> </v>
      </c>
      <c r="K6">
        <f>' pasūtijuma forma_1'!$I$3</f>
        <v>0</v>
      </c>
      <c r="L6">
        <f>' pasūtijuma forma_1'!$I$5</f>
        <v>0</v>
      </c>
      <c r="M6">
        <f>' pasūtijuma forma_1'!$D$5</f>
        <v>0</v>
      </c>
    </row>
    <row r="7" spans="1:13" x14ac:dyDescent="0.25">
      <c r="A7" s="3" t="e">
        <f>' pasūtijuma forma_1'!#REF!</f>
        <v>#REF!</v>
      </c>
      <c r="B7" s="2" t="str">
        <f>IF(' pasūtijuma forma_1'!K21=0," ",' pasūtijuma forma_1'!K21)</f>
        <v xml:space="preserve"> </v>
      </c>
      <c r="C7" s="4">
        <f>' pasūtijuma forma_1'!D21</f>
        <v>0</v>
      </c>
      <c r="D7" s="4">
        <f>' pasūtijuma forma_1'!G21</f>
        <v>0</v>
      </c>
      <c r="E7" s="3">
        <f>' pasūtijuma forma_1'!J21</f>
        <v>0</v>
      </c>
      <c r="F7" s="2" t="str">
        <f>IF(' pasūtijuma forma_1'!L21=0,"1","0")</f>
        <v>1</v>
      </c>
      <c r="G7" t="str">
        <f>IF(' pasūtijuma forma_1'!E21&gt;0,2,IF(' pasūtijuma forma_1'!F21&gt;0,0.45," "))</f>
        <v xml:space="preserve"> </v>
      </c>
      <c r="H7" t="str">
        <f>IF(((' pasūtijuma forma_1'!E21=1)+(' pasūtijuma forma_1'!F21=1))&gt;1,0.45,IF(' pasūtijuma forma_1'!E21&gt;1,2,IF(' pasūtijuma forma_1'!F21&gt;1,0.45," ")))</f>
        <v xml:space="preserve"> </v>
      </c>
      <c r="I7" t="str">
        <f>IF(' pasūtijuma forma_1'!H21&gt;=1,2,IF(' pasūtijuma forma_1'!I21&gt;=1,0.45," "))</f>
        <v xml:space="preserve"> </v>
      </c>
      <c r="J7" t="str">
        <f>IF(((' pasūtijuma forma_1'!H21=1)+(' pasūtijuma forma_1'!I21=1))&gt;1,0.45,IF(' pasūtijuma forma_1'!H21&gt;1,2,IF(' pasūtijuma forma_1'!I21&gt;1,0.45," ")))</f>
        <v xml:space="preserve"> </v>
      </c>
      <c r="K7">
        <f>' pasūtijuma forma_1'!$I$3</f>
        <v>0</v>
      </c>
      <c r="L7">
        <f>' pasūtijuma forma_1'!$I$5</f>
        <v>0</v>
      </c>
      <c r="M7">
        <f>' pasūtijuma forma_1'!$D$5</f>
        <v>0</v>
      </c>
    </row>
    <row r="8" spans="1:13" x14ac:dyDescent="0.25">
      <c r="A8" s="3" t="e">
        <f>' pasūtijuma forma_1'!#REF!</f>
        <v>#REF!</v>
      </c>
      <c r="B8" s="2" t="str">
        <f>IF(' pasūtijuma forma_1'!K22=0," ",' pasūtijuma forma_1'!K22)</f>
        <v xml:space="preserve"> </v>
      </c>
      <c r="C8" s="4">
        <f>' pasūtijuma forma_1'!D22</f>
        <v>0</v>
      </c>
      <c r="D8" s="4">
        <f>' pasūtijuma forma_1'!G22</f>
        <v>0</v>
      </c>
      <c r="E8" s="3">
        <f>' pasūtijuma forma_1'!J22</f>
        <v>0</v>
      </c>
      <c r="F8" s="2" t="str">
        <f>IF(' pasūtijuma forma_1'!L22=0,"1","0")</f>
        <v>1</v>
      </c>
      <c r="G8" t="str">
        <f>IF(' pasūtijuma forma_1'!E22&gt;0,2,IF(' pasūtijuma forma_1'!F22&gt;0,0.45," "))</f>
        <v xml:space="preserve"> </v>
      </c>
      <c r="H8" t="str">
        <f>IF(((' pasūtijuma forma_1'!E22=1)+(' pasūtijuma forma_1'!F22=1))&gt;1,0.45,IF(' pasūtijuma forma_1'!E22&gt;1,2,IF(' pasūtijuma forma_1'!F22&gt;1,0.45," ")))</f>
        <v xml:space="preserve"> </v>
      </c>
      <c r="I8" t="str">
        <f>IF(' pasūtijuma forma_1'!H22&gt;=1,2,IF(' pasūtijuma forma_1'!I22&gt;=1,0.45," "))</f>
        <v xml:space="preserve"> </v>
      </c>
      <c r="J8" t="str">
        <f>IF(((' pasūtijuma forma_1'!H22=1)+(' pasūtijuma forma_1'!I22=1))&gt;1,0.45,IF(' pasūtijuma forma_1'!H22&gt;1,2,IF(' pasūtijuma forma_1'!I22&gt;1,0.45," ")))</f>
        <v xml:space="preserve"> </v>
      </c>
      <c r="K8">
        <f>' pasūtijuma forma_1'!$I$3</f>
        <v>0</v>
      </c>
      <c r="L8">
        <f>' pasūtijuma forma_1'!$I$5</f>
        <v>0</v>
      </c>
      <c r="M8">
        <f>' pasūtijuma forma_1'!$D$5</f>
        <v>0</v>
      </c>
    </row>
    <row r="9" spans="1:13" x14ac:dyDescent="0.25">
      <c r="A9" s="3" t="e">
        <f>' pasūtijuma forma_1'!#REF!</f>
        <v>#REF!</v>
      </c>
      <c r="B9" s="2" t="str">
        <f>IF(' pasūtijuma forma_1'!K23=0," ",' pasūtijuma forma_1'!K23)</f>
        <v xml:space="preserve"> </v>
      </c>
      <c r="C9" s="4">
        <f>' pasūtijuma forma_1'!D23</f>
        <v>0</v>
      </c>
      <c r="D9" s="4">
        <f>' pasūtijuma forma_1'!G23</f>
        <v>0</v>
      </c>
      <c r="E9" s="3">
        <f>' pasūtijuma forma_1'!J23</f>
        <v>0</v>
      </c>
      <c r="F9" s="2" t="str">
        <f>IF(' pasūtijuma forma_1'!L23=0,"1","0")</f>
        <v>1</v>
      </c>
      <c r="G9" t="str">
        <f>IF(' pasūtijuma forma_1'!E23&gt;0,2,IF(' pasūtijuma forma_1'!F23&gt;0,0.45," "))</f>
        <v xml:space="preserve"> </v>
      </c>
      <c r="H9" t="str">
        <f>IF(((' pasūtijuma forma_1'!E23=1)+(' pasūtijuma forma_1'!F23=1))&gt;1,0.45,IF(' pasūtijuma forma_1'!E23&gt;1,2,IF(' pasūtijuma forma_1'!F23&gt;1,0.45," ")))</f>
        <v xml:space="preserve"> </v>
      </c>
      <c r="I9" t="str">
        <f>IF(' pasūtijuma forma_1'!H23&gt;=1,2,IF(' pasūtijuma forma_1'!I23&gt;=1,0.45," "))</f>
        <v xml:space="preserve"> </v>
      </c>
      <c r="J9" t="str">
        <f>IF(((' pasūtijuma forma_1'!H23=1)+(' pasūtijuma forma_1'!I23=1))&gt;1,0.45,IF(' pasūtijuma forma_1'!H23&gt;1,2,IF(' pasūtijuma forma_1'!I23&gt;1,0.45," ")))</f>
        <v xml:space="preserve"> </v>
      </c>
      <c r="K9">
        <f>' pasūtijuma forma_1'!$I$3</f>
        <v>0</v>
      </c>
      <c r="L9">
        <f>' pasūtijuma forma_1'!$I$5</f>
        <v>0</v>
      </c>
      <c r="M9">
        <f>' pasūtijuma forma_1'!$D$5</f>
        <v>0</v>
      </c>
    </row>
    <row r="10" spans="1:13" x14ac:dyDescent="0.25">
      <c r="A10" s="3" t="e">
        <f>' pasūtijuma forma_1'!#REF!</f>
        <v>#REF!</v>
      </c>
      <c r="B10" s="2" t="str">
        <f>IF(' pasūtijuma forma_1'!K24=0," ",' pasūtijuma forma_1'!K24)</f>
        <v xml:space="preserve"> </v>
      </c>
      <c r="C10" s="4">
        <f>' pasūtijuma forma_1'!D24</f>
        <v>0</v>
      </c>
      <c r="D10" s="4">
        <f>' pasūtijuma forma_1'!G24</f>
        <v>0</v>
      </c>
      <c r="E10" s="3">
        <f>' pasūtijuma forma_1'!J24</f>
        <v>0</v>
      </c>
      <c r="F10" s="2" t="str">
        <f>IF(' pasūtijuma forma_1'!L24=0,"1","0")</f>
        <v>1</v>
      </c>
      <c r="G10" t="str">
        <f>IF(' pasūtijuma forma_1'!E24&gt;0,2,IF(' pasūtijuma forma_1'!F24&gt;0,0.45," "))</f>
        <v xml:space="preserve"> </v>
      </c>
      <c r="H10" t="str">
        <f>IF(((' pasūtijuma forma_1'!E24=1)+(' pasūtijuma forma_1'!F24=1))&gt;1,0.45,IF(' pasūtijuma forma_1'!E24&gt;1,2,IF(' pasūtijuma forma_1'!F24&gt;1,0.45," ")))</f>
        <v xml:space="preserve"> </v>
      </c>
      <c r="I10" t="str">
        <f>IF(' pasūtijuma forma_1'!H24&gt;=1,2,IF(' pasūtijuma forma_1'!I24&gt;=1,0.45," "))</f>
        <v xml:space="preserve"> </v>
      </c>
      <c r="J10" t="str">
        <f>IF(((' pasūtijuma forma_1'!H24=1)+(' pasūtijuma forma_1'!I24=1))&gt;1,0.45,IF(' pasūtijuma forma_1'!H24&gt;1,2,IF(' pasūtijuma forma_1'!I24&gt;1,0.45," ")))</f>
        <v xml:space="preserve"> </v>
      </c>
      <c r="K10">
        <f>' pasūtijuma forma_1'!$I$3</f>
        <v>0</v>
      </c>
      <c r="L10">
        <f>' pasūtijuma forma_1'!$I$5</f>
        <v>0</v>
      </c>
      <c r="M10">
        <f>' pasūtijuma forma_1'!$D$5</f>
        <v>0</v>
      </c>
    </row>
    <row r="11" spans="1:13" x14ac:dyDescent="0.25">
      <c r="A11" s="3" t="e">
        <f>' pasūtijuma forma_1'!#REF!</f>
        <v>#REF!</v>
      </c>
      <c r="B11" s="2" t="str">
        <f>IF(' pasūtijuma forma_1'!K25=0," ",' pasūtijuma forma_1'!K25)</f>
        <v xml:space="preserve"> </v>
      </c>
      <c r="C11" s="4">
        <f>' pasūtijuma forma_1'!D25</f>
        <v>0</v>
      </c>
      <c r="D11" s="4">
        <f>' pasūtijuma forma_1'!G25</f>
        <v>0</v>
      </c>
      <c r="E11" s="3">
        <f>' pasūtijuma forma_1'!J25</f>
        <v>0</v>
      </c>
      <c r="F11" s="2" t="str">
        <f>IF(' pasūtijuma forma_1'!L25=0,"1","0")</f>
        <v>1</v>
      </c>
      <c r="G11" t="str">
        <f>IF(' pasūtijuma forma_1'!E25&gt;0,2,IF(' pasūtijuma forma_1'!F25&gt;0,0.45," "))</f>
        <v xml:space="preserve"> </v>
      </c>
      <c r="H11" t="str">
        <f>IF(((' pasūtijuma forma_1'!E25=1)+(' pasūtijuma forma_1'!F25=1))&gt;1,0.45,IF(' pasūtijuma forma_1'!E25&gt;1,2,IF(' pasūtijuma forma_1'!F25&gt;1,0.45," ")))</f>
        <v xml:space="preserve"> </v>
      </c>
      <c r="I11" t="str">
        <f>IF(' pasūtijuma forma_1'!H25&gt;=1,2,IF(' pasūtijuma forma_1'!I25&gt;=1,0.45," "))</f>
        <v xml:space="preserve"> </v>
      </c>
      <c r="J11" t="str">
        <f>IF(((' pasūtijuma forma_1'!H25=1)+(' pasūtijuma forma_1'!I25=1))&gt;1,0.45,IF(' pasūtijuma forma_1'!H25&gt;1,2,IF(' pasūtijuma forma_1'!I25&gt;1,0.45," ")))</f>
        <v xml:space="preserve"> </v>
      </c>
      <c r="K11">
        <f>' pasūtijuma forma_1'!$I$3</f>
        <v>0</v>
      </c>
      <c r="L11">
        <f>' pasūtijuma forma_1'!$I$5</f>
        <v>0</v>
      </c>
      <c r="M11">
        <f>' pasūtijuma forma_1'!$D$5</f>
        <v>0</v>
      </c>
    </row>
    <row r="12" spans="1:13" x14ac:dyDescent="0.25">
      <c r="A12" s="3" t="e">
        <f>' pasūtijuma forma_1'!#REF!</f>
        <v>#REF!</v>
      </c>
      <c r="B12" s="2" t="str">
        <f>IF(' pasūtijuma forma_1'!K26=0," ",' pasūtijuma forma_1'!K26)</f>
        <v xml:space="preserve"> </v>
      </c>
      <c r="C12" s="4">
        <f>' pasūtijuma forma_1'!D26</f>
        <v>0</v>
      </c>
      <c r="D12" s="4">
        <f>' pasūtijuma forma_1'!G26</f>
        <v>0</v>
      </c>
      <c r="E12" s="3">
        <f>' pasūtijuma forma_1'!J26</f>
        <v>0</v>
      </c>
      <c r="F12" s="2" t="str">
        <f>IF(' pasūtijuma forma_1'!L26=0,"1","0")</f>
        <v>1</v>
      </c>
      <c r="G12" t="str">
        <f>IF(' pasūtijuma forma_1'!E26&gt;0,2,IF(' pasūtijuma forma_1'!F26&gt;0,0.45," "))</f>
        <v xml:space="preserve"> </v>
      </c>
      <c r="H12" t="str">
        <f>IF(((' pasūtijuma forma_1'!E26=1)+(' pasūtijuma forma_1'!F26=1))&gt;1,0.45,IF(' pasūtijuma forma_1'!E26&gt;1,2,IF(' pasūtijuma forma_1'!F26&gt;1,0.45," ")))</f>
        <v xml:space="preserve"> </v>
      </c>
      <c r="I12" t="str">
        <f>IF(' pasūtijuma forma_1'!H26&gt;=1,2,IF(' pasūtijuma forma_1'!I26&gt;=1,0.45," "))</f>
        <v xml:space="preserve"> </v>
      </c>
      <c r="J12" t="str">
        <f>IF(((' pasūtijuma forma_1'!H26=1)+(' pasūtijuma forma_1'!I26=1))&gt;1,0.45,IF(' pasūtijuma forma_1'!H26&gt;1,2,IF(' pasūtijuma forma_1'!I26&gt;1,0.45," ")))</f>
        <v xml:space="preserve"> </v>
      </c>
      <c r="K12">
        <f>' pasūtijuma forma_1'!$I$3</f>
        <v>0</v>
      </c>
      <c r="L12">
        <f>' pasūtijuma forma_1'!$I$5</f>
        <v>0</v>
      </c>
      <c r="M12">
        <f>' pasūtijuma forma_1'!$D$5</f>
        <v>0</v>
      </c>
    </row>
    <row r="13" spans="1:13" x14ac:dyDescent="0.25">
      <c r="A13" s="3" t="e">
        <f>' pasūtijuma forma_1'!#REF!</f>
        <v>#REF!</v>
      </c>
      <c r="B13" s="2" t="str">
        <f>IF(' pasūtijuma forma_1'!K27=0," ",' pasūtijuma forma_1'!K27)</f>
        <v xml:space="preserve"> </v>
      </c>
      <c r="C13" s="4">
        <f>' pasūtijuma forma_1'!D27</f>
        <v>0</v>
      </c>
      <c r="D13" s="4">
        <f>' pasūtijuma forma_1'!G27</f>
        <v>0</v>
      </c>
      <c r="E13" s="3">
        <f>' pasūtijuma forma_1'!J27</f>
        <v>0</v>
      </c>
      <c r="F13" s="2" t="str">
        <f>IF(' pasūtijuma forma_1'!L27=0,"1","0")</f>
        <v>1</v>
      </c>
      <c r="G13" t="str">
        <f>IF(' pasūtijuma forma_1'!E27&gt;0,2,IF(' pasūtijuma forma_1'!F27&gt;0,0.45," "))</f>
        <v xml:space="preserve"> </v>
      </c>
      <c r="H13" t="str">
        <f>IF(((' pasūtijuma forma_1'!E27=1)+(' pasūtijuma forma_1'!F27=1))&gt;1,0.45,IF(' pasūtijuma forma_1'!E27&gt;1,2,IF(' pasūtijuma forma_1'!F27&gt;1,0.45," ")))</f>
        <v xml:space="preserve"> </v>
      </c>
      <c r="I13" t="str">
        <f>IF(' pasūtijuma forma_1'!H27&gt;=1,2,IF(' pasūtijuma forma_1'!I27&gt;=1,0.45," "))</f>
        <v xml:space="preserve"> </v>
      </c>
      <c r="J13" t="str">
        <f>IF(((' pasūtijuma forma_1'!H27=1)+(' pasūtijuma forma_1'!I27=1))&gt;1,0.45,IF(' pasūtijuma forma_1'!H27&gt;1,2,IF(' pasūtijuma forma_1'!I27&gt;1,0.45," ")))</f>
        <v xml:space="preserve"> </v>
      </c>
      <c r="K13">
        <f>' pasūtijuma forma_1'!$I$3</f>
        <v>0</v>
      </c>
      <c r="L13">
        <f>' pasūtijuma forma_1'!$I$5</f>
        <v>0</v>
      </c>
      <c r="M13">
        <f>' pasūtijuma forma_1'!$D$5</f>
        <v>0</v>
      </c>
    </row>
    <row r="14" spans="1:13" x14ac:dyDescent="0.25">
      <c r="A14" s="3" t="e">
        <f>' pasūtijuma forma_1'!#REF!</f>
        <v>#REF!</v>
      </c>
      <c r="B14" s="2" t="str">
        <f>IF(' pasūtijuma forma_1'!K28=0," ",' pasūtijuma forma_1'!K28)</f>
        <v xml:space="preserve"> </v>
      </c>
      <c r="C14" s="4">
        <f>' pasūtijuma forma_1'!D28</f>
        <v>0</v>
      </c>
      <c r="D14" s="4">
        <f>' pasūtijuma forma_1'!G28</f>
        <v>0</v>
      </c>
      <c r="E14" s="3">
        <f>' pasūtijuma forma_1'!J28</f>
        <v>0</v>
      </c>
      <c r="F14" s="2" t="str">
        <f>IF(' pasūtijuma forma_1'!L28=0,"1","0")</f>
        <v>1</v>
      </c>
      <c r="G14" t="str">
        <f>IF(' pasūtijuma forma_1'!E28&gt;0,2,IF(' pasūtijuma forma_1'!F28&gt;0,0.45," "))</f>
        <v xml:space="preserve"> </v>
      </c>
      <c r="H14" t="str">
        <f>IF(((' pasūtijuma forma_1'!E28=1)+(' pasūtijuma forma_1'!F28=1))&gt;1,0.45,IF(' pasūtijuma forma_1'!E28&gt;1,2,IF(' pasūtijuma forma_1'!F28&gt;1,0.45," ")))</f>
        <v xml:space="preserve"> </v>
      </c>
      <c r="I14" t="str">
        <f>IF(' pasūtijuma forma_1'!H28&gt;=1,2,IF(' pasūtijuma forma_1'!I28&gt;=1,0.45," "))</f>
        <v xml:space="preserve"> </v>
      </c>
      <c r="J14" t="str">
        <f>IF(((' pasūtijuma forma_1'!H28=1)+(' pasūtijuma forma_1'!I28=1))&gt;1,0.45,IF(' pasūtijuma forma_1'!H28&gt;1,2,IF(' pasūtijuma forma_1'!I28&gt;1,0.45," ")))</f>
        <v xml:space="preserve"> </v>
      </c>
      <c r="K14">
        <f>' pasūtijuma forma_1'!$I$3</f>
        <v>0</v>
      </c>
      <c r="L14">
        <f>' pasūtijuma forma_1'!$I$5</f>
        <v>0</v>
      </c>
      <c r="M14">
        <f>' pasūtijuma forma_1'!$D$5</f>
        <v>0</v>
      </c>
    </row>
    <row r="15" spans="1:13" x14ac:dyDescent="0.25">
      <c r="A15" s="3" t="e">
        <f>' pasūtijuma forma_1'!#REF!</f>
        <v>#REF!</v>
      </c>
      <c r="B15" s="2" t="str">
        <f>IF(' pasūtijuma forma_1'!K29=0," ",' pasūtijuma forma_1'!K29)</f>
        <v xml:space="preserve"> </v>
      </c>
      <c r="C15" s="4">
        <f>' pasūtijuma forma_1'!D29</f>
        <v>0</v>
      </c>
      <c r="D15" s="4">
        <f>' pasūtijuma forma_1'!G29</f>
        <v>0</v>
      </c>
      <c r="E15" s="3">
        <f>' pasūtijuma forma_1'!J29</f>
        <v>0</v>
      </c>
      <c r="F15" s="2" t="str">
        <f>IF(' pasūtijuma forma_1'!L29=0,"1","0")</f>
        <v>1</v>
      </c>
      <c r="G15" t="str">
        <f>IF(' pasūtijuma forma_1'!E29&gt;0,2,IF(' pasūtijuma forma_1'!F29&gt;0,0.45," "))</f>
        <v xml:space="preserve"> </v>
      </c>
      <c r="H15" t="str">
        <f>IF(((' pasūtijuma forma_1'!E29=1)+(' pasūtijuma forma_1'!F29=1))&gt;1,0.45,IF(' pasūtijuma forma_1'!E29&gt;1,2,IF(' pasūtijuma forma_1'!F29&gt;1,0.45," ")))</f>
        <v xml:space="preserve"> </v>
      </c>
      <c r="I15" t="str">
        <f>IF(' pasūtijuma forma_1'!H29&gt;=1,2,IF(' pasūtijuma forma_1'!I29&gt;=1,0.45," "))</f>
        <v xml:space="preserve"> </v>
      </c>
      <c r="J15" t="str">
        <f>IF(((' pasūtijuma forma_1'!H29=1)+(' pasūtijuma forma_1'!I29=1))&gt;1,0.45,IF(' pasūtijuma forma_1'!H29&gt;1,2,IF(' pasūtijuma forma_1'!I29&gt;1,0.45," ")))</f>
        <v xml:space="preserve"> </v>
      </c>
      <c r="K15">
        <f>' pasūtijuma forma_1'!$I$3</f>
        <v>0</v>
      </c>
      <c r="L15">
        <f>' pasūtijuma forma_1'!$I$5</f>
        <v>0</v>
      </c>
      <c r="M15">
        <f>' pasūtijuma forma_1'!$D$5</f>
        <v>0</v>
      </c>
    </row>
    <row r="16" spans="1:13" x14ac:dyDescent="0.25">
      <c r="A16" s="3" t="e">
        <f>' pasūtijuma forma_1'!#REF!</f>
        <v>#REF!</v>
      </c>
      <c r="B16" s="2" t="str">
        <f>IF(' pasūtijuma forma_1'!K30=0," ",' pasūtijuma forma_1'!K30)</f>
        <v xml:space="preserve"> </v>
      </c>
      <c r="C16" s="4">
        <f>' pasūtijuma forma_1'!D30</f>
        <v>0</v>
      </c>
      <c r="D16" s="4">
        <f>' pasūtijuma forma_1'!G30</f>
        <v>0</v>
      </c>
      <c r="E16" s="3">
        <f>' pasūtijuma forma_1'!J30</f>
        <v>0</v>
      </c>
      <c r="F16" s="2" t="str">
        <f>IF(' pasūtijuma forma_1'!L30=0,"1","0")</f>
        <v>1</v>
      </c>
      <c r="G16" t="str">
        <f>IF(' pasūtijuma forma_1'!E30&gt;0,2,IF(' pasūtijuma forma_1'!F30&gt;0,0.45," "))</f>
        <v xml:space="preserve"> </v>
      </c>
      <c r="H16" t="str">
        <f>IF(((' pasūtijuma forma_1'!E30=1)+(' pasūtijuma forma_1'!F30=1))&gt;1,0.45,IF(' pasūtijuma forma_1'!E30&gt;1,2,IF(' pasūtijuma forma_1'!F30&gt;1,0.45," ")))</f>
        <v xml:space="preserve"> </v>
      </c>
      <c r="I16" t="str">
        <f>IF(' pasūtijuma forma_1'!H30&gt;=1,2,IF(' pasūtijuma forma_1'!I30&gt;=1,0.45," "))</f>
        <v xml:space="preserve"> </v>
      </c>
      <c r="J16" t="str">
        <f>IF(((' pasūtijuma forma_1'!H30=1)+(' pasūtijuma forma_1'!I30=1))&gt;1,0.45,IF(' pasūtijuma forma_1'!H30&gt;1,2,IF(' pasūtijuma forma_1'!I30&gt;1,0.45," ")))</f>
        <v xml:space="preserve"> </v>
      </c>
      <c r="K16">
        <f>' pasūtijuma forma_1'!$I$3</f>
        <v>0</v>
      </c>
      <c r="L16">
        <f>' pasūtijuma forma_1'!$I$5</f>
        <v>0</v>
      </c>
      <c r="M16">
        <f>' pasūtijuma forma_1'!$D$5</f>
        <v>0</v>
      </c>
    </row>
    <row r="17" spans="1:13" x14ac:dyDescent="0.25">
      <c r="A17" s="3" t="e">
        <f>' pasūtijuma forma_1'!#REF!</f>
        <v>#REF!</v>
      </c>
      <c r="B17" s="2" t="str">
        <f>IF(' pasūtijuma forma_1'!K31=0," ",' pasūtijuma forma_1'!K31)</f>
        <v xml:space="preserve"> </v>
      </c>
      <c r="C17" s="4">
        <f>' pasūtijuma forma_1'!D31</f>
        <v>0</v>
      </c>
      <c r="D17" s="4">
        <f>' pasūtijuma forma_1'!G31</f>
        <v>0</v>
      </c>
      <c r="E17" s="3">
        <f>' pasūtijuma forma_1'!J31</f>
        <v>0</v>
      </c>
      <c r="F17" s="2" t="str">
        <f>IF(' pasūtijuma forma_1'!L31=0,"1","0")</f>
        <v>1</v>
      </c>
      <c r="G17" t="str">
        <f>IF(' pasūtijuma forma_1'!E31&gt;0,2,IF(' pasūtijuma forma_1'!F31&gt;0,0.45," "))</f>
        <v xml:space="preserve"> </v>
      </c>
      <c r="H17" t="str">
        <f>IF(((' pasūtijuma forma_1'!E31=1)+(' pasūtijuma forma_1'!F31=1))&gt;1,0.45,IF(' pasūtijuma forma_1'!E31&gt;1,2,IF(' pasūtijuma forma_1'!F31&gt;1,0.45," ")))</f>
        <v xml:space="preserve"> </v>
      </c>
      <c r="I17" t="str">
        <f>IF(' pasūtijuma forma_1'!H31&gt;=1,2,IF(' pasūtijuma forma_1'!I31&gt;=1,0.45," "))</f>
        <v xml:space="preserve"> </v>
      </c>
      <c r="J17" t="str">
        <f>IF(((' pasūtijuma forma_1'!H31=1)+(' pasūtijuma forma_1'!I31=1))&gt;1,0.45,IF(' pasūtijuma forma_1'!H31&gt;1,2,IF(' pasūtijuma forma_1'!I31&gt;1,0.45," ")))</f>
        <v xml:space="preserve"> </v>
      </c>
      <c r="K17">
        <f>' pasūtijuma forma_1'!$I$3</f>
        <v>0</v>
      </c>
      <c r="L17">
        <f>' pasūtijuma forma_1'!$I$5</f>
        <v>0</v>
      </c>
      <c r="M17">
        <f>' pasūtijuma forma_1'!$D$5</f>
        <v>0</v>
      </c>
    </row>
    <row r="18" spans="1:13" x14ac:dyDescent="0.25">
      <c r="A18" s="3" t="e">
        <f>' pasūtijuma forma_1'!#REF!</f>
        <v>#REF!</v>
      </c>
      <c r="B18" s="2" t="str">
        <f>IF(' pasūtijuma forma_1'!K32=0," ",' pasūtijuma forma_1'!K32)</f>
        <v xml:space="preserve"> </v>
      </c>
      <c r="C18" s="4">
        <f>' pasūtijuma forma_1'!D32</f>
        <v>0</v>
      </c>
      <c r="D18" s="4">
        <f>' pasūtijuma forma_1'!G32</f>
        <v>0</v>
      </c>
      <c r="E18" s="3">
        <f>' pasūtijuma forma_1'!J32</f>
        <v>0</v>
      </c>
      <c r="F18" s="2" t="str">
        <f>IF(' pasūtijuma forma_1'!L32=0,"1","0")</f>
        <v>1</v>
      </c>
      <c r="G18" t="str">
        <f>IF(' pasūtijuma forma_1'!E32&gt;0,2,IF(' pasūtijuma forma_1'!F32&gt;0,0.45," "))</f>
        <v xml:space="preserve"> </v>
      </c>
      <c r="H18" t="str">
        <f>IF(((' pasūtijuma forma_1'!E32=1)+(' pasūtijuma forma_1'!F32=1))&gt;1,0.45,IF(' pasūtijuma forma_1'!E32&gt;1,2,IF(' pasūtijuma forma_1'!F32&gt;1,0.45," ")))</f>
        <v xml:space="preserve"> </v>
      </c>
      <c r="I18" t="str">
        <f>IF(' pasūtijuma forma_1'!H32&gt;=1,2,IF(' pasūtijuma forma_1'!I32&gt;=1,0.45," "))</f>
        <v xml:space="preserve"> </v>
      </c>
      <c r="J18" t="str">
        <f>IF(((' pasūtijuma forma_1'!H32=1)+(' pasūtijuma forma_1'!I32=1))&gt;1,0.45,IF(' pasūtijuma forma_1'!H32&gt;1,2,IF(' pasūtijuma forma_1'!I32&gt;1,0.45," ")))</f>
        <v xml:space="preserve"> </v>
      </c>
      <c r="K18">
        <f>' pasūtijuma forma_1'!$I$3</f>
        <v>0</v>
      </c>
      <c r="L18">
        <f>' pasūtijuma forma_1'!$I$5</f>
        <v>0</v>
      </c>
      <c r="M18">
        <f>' pasūtijuma forma_1'!$D$5</f>
        <v>0</v>
      </c>
    </row>
    <row r="19" spans="1:13" x14ac:dyDescent="0.25">
      <c r="A19" s="3" t="e">
        <f>' pasūtijuma forma_1'!#REF!</f>
        <v>#REF!</v>
      </c>
      <c r="B19" s="2" t="str">
        <f>IF(' pasūtijuma forma_1'!K33=0," ",' pasūtijuma forma_1'!K33)</f>
        <v xml:space="preserve"> </v>
      </c>
      <c r="C19" s="4">
        <f>' pasūtijuma forma_1'!D33</f>
        <v>0</v>
      </c>
      <c r="D19" s="4">
        <f>' pasūtijuma forma_1'!G33</f>
        <v>0</v>
      </c>
      <c r="E19" s="3">
        <f>' pasūtijuma forma_1'!J33</f>
        <v>0</v>
      </c>
      <c r="F19" s="2" t="str">
        <f>IF(' pasūtijuma forma_1'!L33=0,"1","0")</f>
        <v>1</v>
      </c>
      <c r="G19" t="str">
        <f>IF(' pasūtijuma forma_1'!E33&gt;0,2,IF(' pasūtijuma forma_1'!F33&gt;0,0.45," "))</f>
        <v xml:space="preserve"> </v>
      </c>
      <c r="H19" t="str">
        <f>IF(((' pasūtijuma forma_1'!E33=1)+(' pasūtijuma forma_1'!F33=1))&gt;1,0.45,IF(' pasūtijuma forma_1'!E33&gt;1,2,IF(' pasūtijuma forma_1'!F33&gt;1,0.45," ")))</f>
        <v xml:space="preserve"> </v>
      </c>
      <c r="I19" t="str">
        <f>IF(' pasūtijuma forma_1'!H33&gt;=1,2,IF(' pasūtijuma forma_1'!I33&gt;=1,0.45," "))</f>
        <v xml:space="preserve"> </v>
      </c>
      <c r="J19" t="str">
        <f>IF(((' pasūtijuma forma_1'!H33=1)+(' pasūtijuma forma_1'!I33=1))&gt;1,0.45,IF(' pasūtijuma forma_1'!H33&gt;1,2,IF(' pasūtijuma forma_1'!I33&gt;1,0.45," ")))</f>
        <v xml:space="preserve"> </v>
      </c>
      <c r="K19">
        <f>' pasūtijuma forma_1'!$I$3</f>
        <v>0</v>
      </c>
      <c r="L19">
        <f>' pasūtijuma forma_1'!$I$5</f>
        <v>0</v>
      </c>
      <c r="M19">
        <f>' pasūtijuma forma_1'!$D$5</f>
        <v>0</v>
      </c>
    </row>
    <row r="20" spans="1:13" x14ac:dyDescent="0.25">
      <c r="A20" s="3" t="e">
        <f>' pasūtijuma forma_1'!#REF!</f>
        <v>#REF!</v>
      </c>
      <c r="B20" s="2" t="str">
        <f>IF(' pasūtijuma forma_1'!K34=0," ",' pasūtijuma forma_1'!K34)</f>
        <v xml:space="preserve"> </v>
      </c>
      <c r="C20" s="4">
        <f>' pasūtijuma forma_1'!D34</f>
        <v>0</v>
      </c>
      <c r="D20" s="4">
        <f>' pasūtijuma forma_1'!G34</f>
        <v>0</v>
      </c>
      <c r="E20" s="3">
        <f>' pasūtijuma forma_1'!J34</f>
        <v>0</v>
      </c>
      <c r="F20" s="2" t="str">
        <f>IF(' pasūtijuma forma_1'!L34=0,"1","0")</f>
        <v>1</v>
      </c>
      <c r="G20" t="str">
        <f>IF(' pasūtijuma forma_1'!E34&gt;0,2,IF(' pasūtijuma forma_1'!F34&gt;0,0.45," "))</f>
        <v xml:space="preserve"> </v>
      </c>
      <c r="H20" t="str">
        <f>IF(((' pasūtijuma forma_1'!E34=1)+(' pasūtijuma forma_1'!F34=1))&gt;1,0.45,IF(' pasūtijuma forma_1'!E34&gt;1,2,IF(' pasūtijuma forma_1'!F34&gt;1,0.45," ")))</f>
        <v xml:space="preserve"> </v>
      </c>
      <c r="I20" t="str">
        <f>IF(' pasūtijuma forma_1'!H34&gt;=1,2,IF(' pasūtijuma forma_1'!I34&gt;=1,0.45," "))</f>
        <v xml:space="preserve"> </v>
      </c>
      <c r="J20" t="str">
        <f>IF(((' pasūtijuma forma_1'!H34=1)+(' pasūtijuma forma_1'!I34=1))&gt;1,0.45,IF(' pasūtijuma forma_1'!H34&gt;1,2,IF(' pasūtijuma forma_1'!I34&gt;1,0.45," ")))</f>
        <v xml:space="preserve"> </v>
      </c>
      <c r="K20">
        <f>' pasūtijuma forma_1'!$I$3</f>
        <v>0</v>
      </c>
      <c r="L20">
        <f>' pasūtijuma forma_1'!$I$5</f>
        <v>0</v>
      </c>
      <c r="M20">
        <f>' pasūtijuma forma_1'!$D$5</f>
        <v>0</v>
      </c>
    </row>
    <row r="21" spans="1:13" x14ac:dyDescent="0.25">
      <c r="A21" s="3" t="e">
        <f>' pasūtijuma forma_1'!#REF!</f>
        <v>#REF!</v>
      </c>
      <c r="B21" s="2" t="str">
        <f>IF(' pasūtijuma forma_1'!K35=0," ",' pasūtijuma forma_1'!K35)</f>
        <v xml:space="preserve"> </v>
      </c>
      <c r="C21" s="4">
        <f>' pasūtijuma forma_1'!D35</f>
        <v>0</v>
      </c>
      <c r="D21" s="4">
        <f>' pasūtijuma forma_1'!G35</f>
        <v>0</v>
      </c>
      <c r="E21" s="3">
        <f>' pasūtijuma forma_1'!J35</f>
        <v>0</v>
      </c>
      <c r="F21" s="2" t="str">
        <f>IF(' pasūtijuma forma_1'!L35=0,"1","0")</f>
        <v>1</v>
      </c>
      <c r="G21" t="str">
        <f>IF(' pasūtijuma forma_1'!E35&gt;0,2,IF(' pasūtijuma forma_1'!F35&gt;0,0.45," "))</f>
        <v xml:space="preserve"> </v>
      </c>
      <c r="H21" t="str">
        <f>IF(((' pasūtijuma forma_1'!E35=1)+(' pasūtijuma forma_1'!F35=1))&gt;1,0.45,IF(' pasūtijuma forma_1'!E35&gt;1,2,IF(' pasūtijuma forma_1'!F35&gt;1,0.45," ")))</f>
        <v xml:space="preserve"> </v>
      </c>
      <c r="I21" t="str">
        <f>IF(' pasūtijuma forma_1'!H35&gt;=1,2,IF(' pasūtijuma forma_1'!I35&gt;=1,0.45," "))</f>
        <v xml:space="preserve"> </v>
      </c>
      <c r="J21" t="str">
        <f>IF(((' pasūtijuma forma_1'!H35=1)+(' pasūtijuma forma_1'!I35=1))&gt;1,0.45,IF(' pasūtijuma forma_1'!H35&gt;1,2,IF(' pasūtijuma forma_1'!I35&gt;1,0.45," ")))</f>
        <v xml:space="preserve"> </v>
      </c>
      <c r="K21">
        <f>' pasūtijuma forma_1'!$I$3</f>
        <v>0</v>
      </c>
      <c r="L21">
        <f>' pasūtijuma forma_1'!$I$5</f>
        <v>0</v>
      </c>
      <c r="M21">
        <f>' pasūtijuma forma_1'!$D$5</f>
        <v>0</v>
      </c>
    </row>
    <row r="22" spans="1:13" x14ac:dyDescent="0.25">
      <c r="A22" s="3" t="e">
        <f>' pasūtijuma forma_1'!#REF!</f>
        <v>#REF!</v>
      </c>
      <c r="B22" s="2" t="str">
        <f>IF(' pasūtijuma forma_1'!K36=0," ",' pasūtijuma forma_1'!K36)</f>
        <v xml:space="preserve"> </v>
      </c>
      <c r="C22" s="4">
        <f>' pasūtijuma forma_1'!D36</f>
        <v>0</v>
      </c>
      <c r="D22" s="4">
        <f>' pasūtijuma forma_1'!G36</f>
        <v>0</v>
      </c>
      <c r="E22" s="3">
        <f>' pasūtijuma forma_1'!J36</f>
        <v>0</v>
      </c>
      <c r="F22" s="2" t="str">
        <f>IF(' pasūtijuma forma_1'!L36=0,"1","0")</f>
        <v>1</v>
      </c>
      <c r="G22" t="str">
        <f>IF(' pasūtijuma forma_1'!E36&gt;0,2,IF(' pasūtijuma forma_1'!F36&gt;0,0.45," "))</f>
        <v xml:space="preserve"> </v>
      </c>
      <c r="H22" t="str">
        <f>IF(((' pasūtijuma forma_1'!E36=1)+(' pasūtijuma forma_1'!F36=1))&gt;1,0.45,IF(' pasūtijuma forma_1'!E36&gt;1,2,IF(' pasūtijuma forma_1'!F36&gt;1,0.45," ")))</f>
        <v xml:space="preserve"> </v>
      </c>
      <c r="I22" t="str">
        <f>IF(' pasūtijuma forma_1'!H36&gt;=1,2,IF(' pasūtijuma forma_1'!I36&gt;=1,0.45," "))</f>
        <v xml:space="preserve"> </v>
      </c>
      <c r="J22" t="str">
        <f>IF(((' pasūtijuma forma_1'!H36=1)+(' pasūtijuma forma_1'!I36=1))&gt;1,0.45,IF(' pasūtijuma forma_1'!H36&gt;1,2,IF(' pasūtijuma forma_1'!I36&gt;1,0.45," ")))</f>
        <v xml:space="preserve"> </v>
      </c>
      <c r="K22">
        <f>' pasūtijuma forma_1'!$I$3</f>
        <v>0</v>
      </c>
      <c r="L22">
        <f>' pasūtijuma forma_1'!$I$5</f>
        <v>0</v>
      </c>
      <c r="M22">
        <f>' pasūtijuma forma_1'!$D$5</f>
        <v>0</v>
      </c>
    </row>
    <row r="23" spans="1:13" x14ac:dyDescent="0.25">
      <c r="A23" s="3" t="e">
        <f>' pasūtijuma forma_1'!#REF!</f>
        <v>#REF!</v>
      </c>
      <c r="B23" s="2" t="str">
        <f>IF(' pasūtijuma forma_1'!K37=0," ",' pasūtijuma forma_1'!K37)</f>
        <v xml:space="preserve"> </v>
      </c>
      <c r="C23" s="4">
        <f>' pasūtijuma forma_1'!D37</f>
        <v>0</v>
      </c>
      <c r="D23" s="4">
        <f>' pasūtijuma forma_1'!G37</f>
        <v>0</v>
      </c>
      <c r="E23" s="3">
        <f>' pasūtijuma forma_1'!J37</f>
        <v>0</v>
      </c>
      <c r="F23" s="2" t="str">
        <f>IF(' pasūtijuma forma_1'!L37=0,"1","0")</f>
        <v>1</v>
      </c>
      <c r="G23" t="str">
        <f>IF(' pasūtijuma forma_1'!E37&gt;0,2,IF(' pasūtijuma forma_1'!F37&gt;0,0.45," "))</f>
        <v xml:space="preserve"> </v>
      </c>
      <c r="H23" t="str">
        <f>IF(((' pasūtijuma forma_1'!E37=1)+(' pasūtijuma forma_1'!F37=1))&gt;1,0.45,IF(' pasūtijuma forma_1'!E37&gt;1,2,IF(' pasūtijuma forma_1'!F37&gt;1,0.45," ")))</f>
        <v xml:space="preserve"> </v>
      </c>
      <c r="I23" t="str">
        <f>IF(' pasūtijuma forma_1'!H37&gt;=1,2,IF(' pasūtijuma forma_1'!I37&gt;=1,0.45," "))</f>
        <v xml:space="preserve"> </v>
      </c>
      <c r="J23" t="str">
        <f>IF(((' pasūtijuma forma_1'!H37=1)+(' pasūtijuma forma_1'!I37=1))&gt;1,0.45,IF(' pasūtijuma forma_1'!H37&gt;1,2,IF(' pasūtijuma forma_1'!I37&gt;1,0.45," ")))</f>
        <v xml:space="preserve"> </v>
      </c>
      <c r="K23">
        <f>' pasūtijuma forma_1'!$I$3</f>
        <v>0</v>
      </c>
      <c r="L23">
        <f>' pasūtijuma forma_1'!$I$5</f>
        <v>0</v>
      </c>
      <c r="M23">
        <f>' pasūtijuma forma_1'!$D$5</f>
        <v>0</v>
      </c>
    </row>
    <row r="24" spans="1:13" x14ac:dyDescent="0.25">
      <c r="A24" s="3" t="e">
        <f>' pasūtijuma forma_1'!#REF!</f>
        <v>#REF!</v>
      </c>
      <c r="B24" s="2" t="str">
        <f>IF(' pasūtijuma forma_1'!K38=0," ",' pasūtijuma forma_1'!K38)</f>
        <v xml:space="preserve"> </v>
      </c>
      <c r="C24" s="4">
        <f>' pasūtijuma forma_1'!D38</f>
        <v>0</v>
      </c>
      <c r="D24" s="4">
        <f>' pasūtijuma forma_1'!G38</f>
        <v>0</v>
      </c>
      <c r="E24" s="3">
        <f>' pasūtijuma forma_1'!J38</f>
        <v>0</v>
      </c>
      <c r="F24" s="2" t="str">
        <f>IF(' pasūtijuma forma_1'!L38=0,"1","0")</f>
        <v>1</v>
      </c>
      <c r="G24" t="str">
        <f>IF(' pasūtijuma forma_1'!E38&gt;0,2,IF(' pasūtijuma forma_1'!F38&gt;0,0.45," "))</f>
        <v xml:space="preserve"> </v>
      </c>
      <c r="H24" t="str">
        <f>IF(((' pasūtijuma forma_1'!E38=1)+(' pasūtijuma forma_1'!F38=1))&gt;1,0.45,IF(' pasūtijuma forma_1'!E38&gt;1,2,IF(' pasūtijuma forma_1'!F38&gt;1,0.45," ")))</f>
        <v xml:space="preserve"> </v>
      </c>
      <c r="I24" t="str">
        <f>IF(' pasūtijuma forma_1'!H38&gt;=1,2,IF(' pasūtijuma forma_1'!I38&gt;=1,0.45," "))</f>
        <v xml:space="preserve"> </v>
      </c>
      <c r="J24" t="str">
        <f>IF(((' pasūtijuma forma_1'!H38=1)+(' pasūtijuma forma_1'!I38=1))&gt;1,0.45,IF(' pasūtijuma forma_1'!H38&gt;1,2,IF(' pasūtijuma forma_1'!I38&gt;1,0.45," ")))</f>
        <v xml:space="preserve"> </v>
      </c>
      <c r="K24">
        <f>' pasūtijuma forma_1'!$I$3</f>
        <v>0</v>
      </c>
      <c r="L24">
        <f>' pasūtijuma forma_1'!$I$5</f>
        <v>0</v>
      </c>
      <c r="M24">
        <f>' pasūtijuma forma_1'!$D$5</f>
        <v>0</v>
      </c>
    </row>
    <row r="25" spans="1:13" x14ac:dyDescent="0.25">
      <c r="A25" s="3" t="e">
        <f>' pasūtijuma forma_1'!#REF!</f>
        <v>#REF!</v>
      </c>
      <c r="B25" s="2" t="str">
        <f>IF(' pasūtijuma forma_1'!K39=0," ",' pasūtijuma forma_1'!K39)</f>
        <v xml:space="preserve"> </v>
      </c>
      <c r="C25" s="4">
        <f>' pasūtijuma forma_1'!D39</f>
        <v>0</v>
      </c>
      <c r="D25" s="4">
        <f>' pasūtijuma forma_1'!G39</f>
        <v>0</v>
      </c>
      <c r="E25" s="3">
        <f>' pasūtijuma forma_1'!J39</f>
        <v>0</v>
      </c>
      <c r="F25" s="2" t="str">
        <f>IF(' pasūtijuma forma_1'!L39=0,"1","0")</f>
        <v>1</v>
      </c>
      <c r="G25" t="str">
        <f>IF(' pasūtijuma forma_1'!E39&gt;0,2,IF(' pasūtijuma forma_1'!F39&gt;0,0.45," "))</f>
        <v xml:space="preserve"> </v>
      </c>
      <c r="H25" t="str">
        <f>IF(((' pasūtijuma forma_1'!E39=1)+(' pasūtijuma forma_1'!F39=1))&gt;1,0.45,IF(' pasūtijuma forma_1'!E39&gt;1,2,IF(' pasūtijuma forma_1'!F39&gt;1,0.45," ")))</f>
        <v xml:space="preserve"> </v>
      </c>
      <c r="I25" t="str">
        <f>IF(' pasūtijuma forma_1'!H39&gt;=1,2,IF(' pasūtijuma forma_1'!I39&gt;=1,0.45," "))</f>
        <v xml:space="preserve"> </v>
      </c>
      <c r="J25" t="str">
        <f>IF(((' pasūtijuma forma_1'!H39=1)+(' pasūtijuma forma_1'!I39=1))&gt;1,0.45,IF(' pasūtijuma forma_1'!H39&gt;1,2,IF(' pasūtijuma forma_1'!I39&gt;1,0.45," ")))</f>
        <v xml:space="preserve"> </v>
      </c>
      <c r="K25">
        <f>' pasūtijuma forma_1'!$I$3</f>
        <v>0</v>
      </c>
      <c r="L25">
        <f>' pasūtijuma forma_1'!$I$5</f>
        <v>0</v>
      </c>
      <c r="M25">
        <f>' pasūtijuma forma_1'!$D$5</f>
        <v>0</v>
      </c>
    </row>
    <row r="26" spans="1:13" x14ac:dyDescent="0.25">
      <c r="A26" s="3" t="e">
        <f>' pasūtijuma forma_1'!#REF!</f>
        <v>#REF!</v>
      </c>
      <c r="B26" s="2" t="str">
        <f>IF(' pasūtijuma forma_1'!K40=0," ",' pasūtijuma forma_1'!K40)</f>
        <v xml:space="preserve"> </v>
      </c>
      <c r="C26" s="4">
        <f>' pasūtijuma forma_1'!D40</f>
        <v>0</v>
      </c>
      <c r="D26" s="4">
        <f>' pasūtijuma forma_1'!G40</f>
        <v>0</v>
      </c>
      <c r="E26" s="3">
        <f>' pasūtijuma forma_1'!J40</f>
        <v>0</v>
      </c>
      <c r="F26" s="2" t="str">
        <f>IF(' pasūtijuma forma_1'!L40=0,"1","0")</f>
        <v>1</v>
      </c>
      <c r="G26" t="str">
        <f>IF(' pasūtijuma forma_1'!E40&gt;0,2,IF(' pasūtijuma forma_1'!F40&gt;0,0.45," "))</f>
        <v xml:space="preserve"> </v>
      </c>
      <c r="H26" t="str">
        <f>IF(((' pasūtijuma forma_1'!E40=1)+(' pasūtijuma forma_1'!F40=1))&gt;1,0.45,IF(' pasūtijuma forma_1'!E40&gt;1,2,IF(' pasūtijuma forma_1'!F40&gt;1,0.45," ")))</f>
        <v xml:space="preserve"> </v>
      </c>
      <c r="I26" t="str">
        <f>IF(' pasūtijuma forma_1'!H40&gt;=1,2,IF(' pasūtijuma forma_1'!I40&gt;=1,0.45," "))</f>
        <v xml:space="preserve"> </v>
      </c>
      <c r="J26" t="str">
        <f>IF(((' pasūtijuma forma_1'!H40=1)+(' pasūtijuma forma_1'!I40=1))&gt;1,0.45,IF(' pasūtijuma forma_1'!H40&gt;1,2,IF(' pasūtijuma forma_1'!I40&gt;1,0.45," ")))</f>
        <v xml:space="preserve"> </v>
      </c>
      <c r="K26">
        <f>' pasūtijuma forma_1'!$I$3</f>
        <v>0</v>
      </c>
      <c r="L26">
        <f>' pasūtijuma forma_1'!$I$5</f>
        <v>0</v>
      </c>
      <c r="M26">
        <f>' pasūtijuma forma_1'!$D$5</f>
        <v>0</v>
      </c>
    </row>
    <row r="27" spans="1:13" x14ac:dyDescent="0.25">
      <c r="A27" s="3">
        <f>' pasūtijuma forma_1'!B41</f>
        <v>0</v>
      </c>
      <c r="B27" s="2" t="str">
        <f>IF(' pasūtijuma forma_1'!L41=0," ",' pasūtijuma forma_1'!L41)</f>
        <v xml:space="preserve"> </v>
      </c>
      <c r="C27" s="4">
        <f>' pasūtijuma forma_1'!E41</f>
        <v>0</v>
      </c>
      <c r="D27" s="4">
        <f>' pasūtijuma forma_1'!H41</f>
        <v>0</v>
      </c>
      <c r="E27" s="3">
        <f>' pasūtijuma forma_1'!K41</f>
        <v>0</v>
      </c>
      <c r="F27" s="2" t="str">
        <f>IF(' pasūtijuma forma_1'!M41=0,"1","0")</f>
        <v>1</v>
      </c>
      <c r="G27" t="str">
        <f>IF(' pasūtijuma forma_1'!F41&gt;0,2,IF(' pasūtijuma forma_1'!G41&gt;0,0.45," "))</f>
        <v xml:space="preserve"> </v>
      </c>
      <c r="H27" t="str">
        <f>IF(((' pasūtijuma forma_1'!F41=1)+(' pasūtijuma forma_1'!G41=1))&gt;1,0.45,IF(' pasūtijuma forma_1'!F41&gt;1,2,IF(' pasūtijuma forma_1'!G41&gt;1,0.45," ")))</f>
        <v xml:space="preserve"> </v>
      </c>
      <c r="I27" t="str">
        <f>IF(' pasūtijuma forma_1'!I41&gt;=1,2,IF(' pasūtijuma forma_1'!J41&gt;=1,0.45," "))</f>
        <v xml:space="preserve"> </v>
      </c>
      <c r="J27" t="str">
        <f>IF(((' pasūtijuma forma_1'!I41=1)+(' pasūtijuma forma_1'!J41=1))&gt;1,0.45,IF(' pasūtijuma forma_1'!I41&gt;1,2,IF(' pasūtijuma forma_1'!J41&gt;1,0.45," ")))</f>
        <v xml:space="preserve"> </v>
      </c>
      <c r="K27">
        <f>' pasūtijuma forma_1'!$I$3</f>
        <v>0</v>
      </c>
      <c r="L27">
        <f>' pasūtijuma forma_1'!$I$5</f>
        <v>0</v>
      </c>
      <c r="M27">
        <f>' pasūtijuma forma_1'!$D$5</f>
        <v>0</v>
      </c>
    </row>
    <row r="28" spans="1:13" x14ac:dyDescent="0.25">
      <c r="A28" s="3">
        <f>' pasūtijuma forma_1'!B42</f>
        <v>0</v>
      </c>
      <c r="B28" s="2" t="str">
        <f>IF(' pasūtijuma forma_1'!L42=0," ",' pasūtijuma forma_1'!L42)</f>
        <v xml:space="preserve"> </v>
      </c>
      <c r="C28" s="4">
        <f>' pasūtijuma forma_1'!E42</f>
        <v>0</v>
      </c>
      <c r="D28" s="4">
        <f>' pasūtijuma forma_1'!H42</f>
        <v>0</v>
      </c>
      <c r="E28" s="3">
        <f>' pasūtijuma forma_1'!K42</f>
        <v>0</v>
      </c>
      <c r="F28" s="2" t="str">
        <f>IF(' pasūtijuma forma_1'!M42=0,"1","0")</f>
        <v>1</v>
      </c>
      <c r="G28">
        <f>IF(' pasūtijuma forma_1'!F42&gt;0,2,IF(' pasūtijuma forma_1'!G42&gt;0,0.45," "))</f>
        <v>2</v>
      </c>
      <c r="H28">
        <f>IF(((' pasūtijuma forma_1'!F42=1)+(' pasūtijuma forma_1'!G42=1))&gt;1,0.45,IF(' pasūtijuma forma_1'!F42&gt;1,2,IF(' pasūtijuma forma_1'!G42&gt;1,0.45," ")))</f>
        <v>2</v>
      </c>
      <c r="I28" t="str">
        <f>IF(' pasūtijuma forma_1'!I42&gt;=1,2,IF(' pasūtijuma forma_1'!J42&gt;=1,0.45," "))</f>
        <v xml:space="preserve"> </v>
      </c>
      <c r="J28" t="str">
        <f>IF(((' pasūtijuma forma_1'!I42=1)+(' pasūtijuma forma_1'!J42=1))&gt;1,0.45,IF(' pasūtijuma forma_1'!I42&gt;1,2,IF(' pasūtijuma forma_1'!J42&gt;1,0.45," ")))</f>
        <v xml:space="preserve"> </v>
      </c>
      <c r="K28">
        <f>' pasūtijuma forma_1'!$I$3</f>
        <v>0</v>
      </c>
      <c r="L28">
        <f>' pasūtijuma forma_1'!$I$5</f>
        <v>0</v>
      </c>
      <c r="M28">
        <f>' pasūtijuma forma_1'!$D$5</f>
        <v>0</v>
      </c>
    </row>
    <row r="29" spans="1:13" x14ac:dyDescent="0.25">
      <c r="A29" s="3">
        <f>' pasūtijuma forma_1'!B43</f>
        <v>0</v>
      </c>
      <c r="B29" s="2" t="str">
        <f>IF(' pasūtijuma forma_1'!L43=0," ",' pasūtijuma forma_1'!L43)</f>
        <v xml:space="preserve"> </v>
      </c>
      <c r="C29" s="4">
        <f>' pasūtijuma forma_1'!E43</f>
        <v>0</v>
      </c>
      <c r="D29" s="4">
        <f>' pasūtijuma forma_1'!H43</f>
        <v>0</v>
      </c>
      <c r="E29" s="3">
        <f>' pasūtijuma forma_1'!K43</f>
        <v>0</v>
      </c>
      <c r="F29" s="2" t="str">
        <f>IF(' pasūtijuma forma_1'!M43=0,"1","0")</f>
        <v>1</v>
      </c>
      <c r="G29" t="str">
        <f>IF(' pasūtijuma forma_1'!F43&gt;0,2,IF(' pasūtijuma forma_1'!G43&gt;0,0.45," "))</f>
        <v xml:space="preserve"> </v>
      </c>
      <c r="H29" t="str">
        <f>IF(((' pasūtijuma forma_1'!F43=1)+(' pasūtijuma forma_1'!G43=1))&gt;1,0.45,IF(' pasūtijuma forma_1'!F43&gt;1,2,IF(' pasūtijuma forma_1'!G43&gt;1,0.45," ")))</f>
        <v xml:space="preserve"> </v>
      </c>
      <c r="I29" t="str">
        <f>IF(' pasūtijuma forma_1'!I43&gt;=1,2,IF(' pasūtijuma forma_1'!J43&gt;=1,0.45," "))</f>
        <v xml:space="preserve"> </v>
      </c>
      <c r="J29" t="str">
        <f>IF(((' pasūtijuma forma_1'!I43=1)+(' pasūtijuma forma_1'!J43=1))&gt;1,0.45,IF(' pasūtijuma forma_1'!I43&gt;1,2,IF(' pasūtijuma forma_1'!J43&gt;1,0.45," ")))</f>
        <v xml:space="preserve"> </v>
      </c>
      <c r="K29">
        <f>' pasūtijuma forma_1'!$I$3</f>
        <v>0</v>
      </c>
      <c r="L29">
        <f>' pasūtijuma forma_1'!$I$5</f>
        <v>0</v>
      </c>
      <c r="M29">
        <f>' pasūtijuma forma_1'!$D$5</f>
        <v>0</v>
      </c>
    </row>
    <row r="30" spans="1:13" x14ac:dyDescent="0.25">
      <c r="A30" s="3">
        <f>' pasūtijuma forma_1'!B44</f>
        <v>0</v>
      </c>
      <c r="B30" s="2" t="str">
        <f>IF(' pasūtijuma forma_1'!L44=0," ",' pasūtijuma forma_1'!L44)</f>
        <v xml:space="preserve"> </v>
      </c>
      <c r="C30" s="4" t="str">
        <f>' pasūtijuma forma_1'!E44</f>
        <v>Lūgums katram Dekoram un katram biezumam aizpildīt jaunu lapu.</v>
      </c>
      <c r="D30" s="4">
        <f>' pasūtijuma forma_1'!H44</f>
        <v>0</v>
      </c>
      <c r="E30" s="3">
        <f>' pasūtijuma forma_1'!K44</f>
        <v>0</v>
      </c>
      <c r="F30" s="2" t="str">
        <f>IF(' pasūtijuma forma_1'!M44=0,"1","0")</f>
        <v>1</v>
      </c>
      <c r="G30" t="str">
        <f>IF(' pasūtijuma forma_1'!F44&gt;0,2,IF(' pasūtijuma forma_1'!G44&gt;0,0.45," "))</f>
        <v xml:space="preserve"> </v>
      </c>
      <c r="H30" t="str">
        <f>IF(((' pasūtijuma forma_1'!F44=1)+(' pasūtijuma forma_1'!G44=1))&gt;1,0.45,IF(' pasūtijuma forma_1'!F44&gt;1,2,IF(' pasūtijuma forma_1'!G44&gt;1,0.45," ")))</f>
        <v xml:space="preserve"> </v>
      </c>
      <c r="I30" t="str">
        <f>IF(' pasūtijuma forma_1'!I44&gt;=1,2,IF(' pasūtijuma forma_1'!J44&gt;=1,0.45," "))</f>
        <v xml:space="preserve"> </v>
      </c>
      <c r="J30" t="str">
        <f>IF(((' pasūtijuma forma_1'!I44=1)+(' pasūtijuma forma_1'!J44=1))&gt;1,0.45,IF(' pasūtijuma forma_1'!I44&gt;1,2,IF(' pasūtijuma forma_1'!J44&gt;1,0.45," ")))</f>
        <v xml:space="preserve"> </v>
      </c>
      <c r="K30">
        <f>' pasūtijuma forma_1'!$I$3</f>
        <v>0</v>
      </c>
      <c r="L30">
        <f>' pasūtijuma forma_1'!$I$5</f>
        <v>0</v>
      </c>
      <c r="M30">
        <f>' pasūtijuma forma_1'!$D$5</f>
        <v>0</v>
      </c>
    </row>
    <row r="31" spans="1:13" x14ac:dyDescent="0.25">
      <c r="A31" s="3">
        <f>' pasūtijuma forma_1'!B45</f>
        <v>0</v>
      </c>
      <c r="B31" s="2" t="str">
        <f>IF(' pasūtijuma forma_1'!L45=0," ",' pasūtijuma forma_1'!L45)</f>
        <v xml:space="preserve"> </v>
      </c>
      <c r="C31" s="4">
        <f>' pasūtijuma forma_1'!E45</f>
        <v>0</v>
      </c>
      <c r="D31" s="4">
        <f>' pasūtijuma forma_1'!H45</f>
        <v>0</v>
      </c>
      <c r="E31" s="3">
        <f>' pasūtijuma forma_1'!K45</f>
        <v>0</v>
      </c>
      <c r="F31" s="2" t="str">
        <f>IF(' pasūtijuma forma_1'!M45=0,"1","0")</f>
        <v>1</v>
      </c>
      <c r="G31" t="str">
        <f>IF(' pasūtijuma forma_1'!F45&gt;0,2,IF(' pasūtijuma forma_1'!G45&gt;0,0.45," "))</f>
        <v xml:space="preserve"> </v>
      </c>
      <c r="H31" t="str">
        <f>IF(((' pasūtijuma forma_1'!F45=1)+(' pasūtijuma forma_1'!G45=1))&gt;1,0.45,IF(' pasūtijuma forma_1'!F45&gt;1,2,IF(' pasūtijuma forma_1'!G45&gt;1,0.45," ")))</f>
        <v xml:space="preserve"> </v>
      </c>
      <c r="I31" t="str">
        <f>IF(' pasūtijuma forma_1'!I45&gt;=1,2,IF(' pasūtijuma forma_1'!J45&gt;=1,0.45," "))</f>
        <v xml:space="preserve"> </v>
      </c>
      <c r="J31" t="str">
        <f>IF(((' pasūtijuma forma_1'!I45=1)+(' pasūtijuma forma_1'!J45=1))&gt;1,0.45,IF(' pasūtijuma forma_1'!I45&gt;1,2,IF(' pasūtijuma forma_1'!J45&gt;1,0.45," ")))</f>
        <v xml:space="preserve"> </v>
      </c>
      <c r="K31">
        <f>' pasūtijuma forma_1'!$I$3</f>
        <v>0</v>
      </c>
      <c r="L31">
        <f>' pasūtijuma forma_1'!$I$5</f>
        <v>0</v>
      </c>
      <c r="M31">
        <f>' pasūtijuma forma_1'!$D$5</f>
        <v>0</v>
      </c>
    </row>
    <row r="32" spans="1:13" x14ac:dyDescent="0.25">
      <c r="A32" s="3" t="e">
        <f>' pasūtijuma forma_1'!#REF!</f>
        <v>#REF!</v>
      </c>
      <c r="B32" s="2" t="e">
        <f>IF(' pasūtijuma forma_1'!#REF!=0," ",' pasūtijuma forma_1'!#REF!)</f>
        <v>#REF!</v>
      </c>
      <c r="C32" s="4" t="e">
        <f>' pasūtijuma forma_1'!#REF!</f>
        <v>#REF!</v>
      </c>
      <c r="D32" s="4" t="e">
        <f>' pasūtijuma forma_1'!#REF!</f>
        <v>#REF!</v>
      </c>
      <c r="E32" s="3" t="e">
        <f>' pasūtijuma forma_1'!#REF!</f>
        <v>#REF!</v>
      </c>
      <c r="F32" s="2" t="e">
        <f>IF(' pasūtijuma forma_1'!#REF!=0,"1","0")</f>
        <v>#REF!</v>
      </c>
      <c r="G32" t="e">
        <f>IF(' pasūtijuma forma_1'!#REF!&gt;0,2,IF(' pasūtijuma forma_1'!#REF!&gt;0,0.45," "))</f>
        <v>#REF!</v>
      </c>
      <c r="H32" t="e">
        <f>IF(((' pasūtijuma forma_1'!#REF!=1)+(' pasūtijuma forma_1'!#REF!=1))&gt;1,0.45,IF(' pasūtijuma forma_1'!#REF!&gt;1,2,IF(' pasūtijuma forma_1'!#REF!&gt;1,0.45," ")))</f>
        <v>#REF!</v>
      </c>
      <c r="I32" t="e">
        <f>IF(' pasūtijuma forma_1'!#REF!&gt;=1,2,IF(' pasūtijuma forma_1'!#REF!&gt;=1,0.45," "))</f>
        <v>#REF!</v>
      </c>
      <c r="J32" t="e">
        <f>IF(((' pasūtijuma forma_1'!#REF!=1)+(' pasūtijuma forma_1'!#REF!=1))&gt;1,0.45,IF(' pasūtijuma forma_1'!#REF!&gt;1,2,IF(' pasūtijuma forma_1'!#REF!&gt;1,0.45," ")))</f>
        <v>#REF!</v>
      </c>
      <c r="K32">
        <f>' pasūtijuma forma_1'!$I$3</f>
        <v>0</v>
      </c>
      <c r="L32">
        <f>' pasūtijuma forma_1'!$I$5</f>
        <v>0</v>
      </c>
      <c r="M32">
        <f>' pasūtijuma forma_1'!$D$5</f>
        <v>0</v>
      </c>
    </row>
    <row r="33" spans="1:13" x14ac:dyDescent="0.25">
      <c r="A33" s="3" t="e">
        <f>' pasūtijuma forma_1'!#REF!</f>
        <v>#REF!</v>
      </c>
      <c r="B33" s="2" t="e">
        <f>IF(' pasūtijuma forma_1'!#REF!=0," ",' pasūtijuma forma_1'!#REF!)</f>
        <v>#REF!</v>
      </c>
      <c r="C33" s="4" t="e">
        <f>' pasūtijuma forma_1'!#REF!</f>
        <v>#REF!</v>
      </c>
      <c r="D33" s="4" t="e">
        <f>' pasūtijuma forma_1'!#REF!</f>
        <v>#REF!</v>
      </c>
      <c r="E33" s="3" t="e">
        <f>' pasūtijuma forma_1'!#REF!</f>
        <v>#REF!</v>
      </c>
      <c r="F33" s="2" t="e">
        <f>IF(' pasūtijuma forma_1'!#REF!=0,"1","0")</f>
        <v>#REF!</v>
      </c>
      <c r="G33" t="e">
        <f>IF(' pasūtijuma forma_1'!#REF!&gt;0,2,IF(' pasūtijuma forma_1'!#REF!&gt;0,0.45," "))</f>
        <v>#REF!</v>
      </c>
      <c r="H33" t="e">
        <f>IF(((' pasūtijuma forma_1'!#REF!=1)+(' pasūtijuma forma_1'!#REF!=1))&gt;1,0.45,IF(' pasūtijuma forma_1'!#REF!&gt;1,2,IF(' pasūtijuma forma_1'!#REF!&gt;1,0.45," ")))</f>
        <v>#REF!</v>
      </c>
      <c r="I33" t="e">
        <f>IF(' pasūtijuma forma_1'!#REF!&gt;=1,2,IF(' pasūtijuma forma_1'!#REF!&gt;=1,0.45," "))</f>
        <v>#REF!</v>
      </c>
      <c r="J33" t="e">
        <f>IF(((' pasūtijuma forma_1'!#REF!=1)+(' pasūtijuma forma_1'!#REF!=1))&gt;1,0.45,IF(' pasūtijuma forma_1'!#REF!&gt;1,2,IF(' pasūtijuma forma_1'!#REF!&gt;1,0.45," ")))</f>
        <v>#REF!</v>
      </c>
      <c r="K33">
        <f>' pasūtijuma forma_1'!$I$3</f>
        <v>0</v>
      </c>
      <c r="L33">
        <f>' pasūtijuma forma_1'!$I$5</f>
        <v>0</v>
      </c>
      <c r="M33">
        <f>' pasūtijuma forma_1'!$D$5</f>
        <v>0</v>
      </c>
    </row>
    <row r="34" spans="1:13" x14ac:dyDescent="0.25">
      <c r="A34" s="3" t="e">
        <f>' pasūtijuma forma_1'!#REF!</f>
        <v>#REF!</v>
      </c>
      <c r="B34" s="2" t="e">
        <f>IF(' pasūtijuma forma_1'!#REF!=0," ",' pasūtijuma forma_1'!#REF!)</f>
        <v>#REF!</v>
      </c>
      <c r="C34" s="4" t="e">
        <f>' pasūtijuma forma_1'!#REF!</f>
        <v>#REF!</v>
      </c>
      <c r="D34" s="4" t="e">
        <f>' pasūtijuma forma_1'!#REF!</f>
        <v>#REF!</v>
      </c>
      <c r="E34" s="3" t="e">
        <f>' pasūtijuma forma_1'!#REF!</f>
        <v>#REF!</v>
      </c>
      <c r="F34" s="2" t="e">
        <f>IF(' pasūtijuma forma_1'!#REF!=0,"1","0")</f>
        <v>#REF!</v>
      </c>
      <c r="G34" t="e">
        <f>IF(' pasūtijuma forma_1'!#REF!&gt;0,2,IF(' pasūtijuma forma_1'!#REF!&gt;0,0.45," "))</f>
        <v>#REF!</v>
      </c>
      <c r="H34" t="e">
        <f>IF(((' pasūtijuma forma_1'!#REF!=1)+(' pasūtijuma forma_1'!#REF!=1))&gt;1,0.45,IF(' pasūtijuma forma_1'!#REF!&gt;1,2,IF(' pasūtijuma forma_1'!#REF!&gt;1,0.45," ")))</f>
        <v>#REF!</v>
      </c>
      <c r="I34" t="e">
        <f>IF(' pasūtijuma forma_1'!#REF!&gt;=1,2,IF(' pasūtijuma forma_1'!#REF!&gt;=1,0.45," "))</f>
        <v>#REF!</v>
      </c>
      <c r="J34" t="e">
        <f>IF(((' pasūtijuma forma_1'!#REF!=1)+(' pasūtijuma forma_1'!#REF!=1))&gt;1,0.45,IF(' pasūtijuma forma_1'!#REF!&gt;1,2,IF(' pasūtijuma forma_1'!#REF!&gt;1,0.45," ")))</f>
        <v>#REF!</v>
      </c>
      <c r="K34">
        <f>' pasūtijuma forma_1'!$I$3</f>
        <v>0</v>
      </c>
      <c r="L34">
        <f>' pasūtijuma forma_1'!$I$5</f>
        <v>0</v>
      </c>
      <c r="M34">
        <f>' pasūtijuma forma_1'!$D$5</f>
        <v>0</v>
      </c>
    </row>
    <row r="35" spans="1:13" x14ac:dyDescent="0.25">
      <c r="A35" s="3" t="e">
        <f>' pasūtijuma forma_1'!#REF!</f>
        <v>#REF!</v>
      </c>
      <c r="B35" s="2" t="e">
        <f>IF(' pasūtijuma forma_1'!#REF!=0," ",' pasūtijuma forma_1'!#REF!)</f>
        <v>#REF!</v>
      </c>
      <c r="C35" s="4" t="e">
        <f>' pasūtijuma forma_1'!#REF!</f>
        <v>#REF!</v>
      </c>
      <c r="D35" s="4" t="e">
        <f>' pasūtijuma forma_1'!#REF!</f>
        <v>#REF!</v>
      </c>
      <c r="E35" s="3" t="e">
        <f>' pasūtijuma forma_1'!#REF!</f>
        <v>#REF!</v>
      </c>
      <c r="F35" s="2" t="e">
        <f>IF(' pasūtijuma forma_1'!#REF!=0,"1","0")</f>
        <v>#REF!</v>
      </c>
      <c r="G35" t="e">
        <f>IF(' pasūtijuma forma_1'!#REF!&gt;0,2,IF(' pasūtijuma forma_1'!#REF!&gt;0,0.45," "))</f>
        <v>#REF!</v>
      </c>
      <c r="H35" t="e">
        <f>IF(((' pasūtijuma forma_1'!#REF!=1)+(' pasūtijuma forma_1'!#REF!=1))&gt;1,0.45,IF(' pasūtijuma forma_1'!#REF!&gt;1,2,IF(' pasūtijuma forma_1'!#REF!&gt;1,0.45," ")))</f>
        <v>#REF!</v>
      </c>
      <c r="I35" t="e">
        <f>IF(' pasūtijuma forma_1'!#REF!&gt;=1,2,IF(' pasūtijuma forma_1'!#REF!&gt;=1,0.45," "))</f>
        <v>#REF!</v>
      </c>
      <c r="J35" t="e">
        <f>IF(((' pasūtijuma forma_1'!#REF!=1)+(' pasūtijuma forma_1'!#REF!=1))&gt;1,0.45,IF(' pasūtijuma forma_1'!#REF!&gt;1,2,IF(' pasūtijuma forma_1'!#REF!&gt;1,0.45," ")))</f>
        <v>#REF!</v>
      </c>
      <c r="K35">
        <f>' pasūtijuma forma_1'!$I$3</f>
        <v>0</v>
      </c>
      <c r="L35">
        <f>' pasūtijuma forma_1'!$I$5</f>
        <v>0</v>
      </c>
      <c r="M35">
        <f>' pasūtijuma forma_1'!$D$5</f>
        <v>0</v>
      </c>
    </row>
    <row r="36" spans="1:13" x14ac:dyDescent="0.25">
      <c r="A36" s="3" t="e">
        <f>' pasūtijuma forma_1'!#REF!</f>
        <v>#REF!</v>
      </c>
      <c r="B36" s="2" t="e">
        <f>IF(' pasūtijuma forma_1'!#REF!=0," ",' pasūtijuma forma_1'!#REF!)</f>
        <v>#REF!</v>
      </c>
      <c r="C36" s="4" t="e">
        <f>' pasūtijuma forma_1'!#REF!</f>
        <v>#REF!</v>
      </c>
      <c r="D36" s="4" t="e">
        <f>' pasūtijuma forma_1'!#REF!</f>
        <v>#REF!</v>
      </c>
      <c r="E36" s="3" t="e">
        <f>' pasūtijuma forma_1'!#REF!</f>
        <v>#REF!</v>
      </c>
      <c r="F36" s="2" t="e">
        <f>IF(' pasūtijuma forma_1'!#REF!=0,"1","0")</f>
        <v>#REF!</v>
      </c>
      <c r="G36" t="e">
        <f>IF(' pasūtijuma forma_1'!#REF!&gt;0,2,IF(' pasūtijuma forma_1'!#REF!&gt;0,0.45," "))</f>
        <v>#REF!</v>
      </c>
      <c r="H36" t="e">
        <f>IF(((' pasūtijuma forma_1'!#REF!=1)+(' pasūtijuma forma_1'!#REF!=1))&gt;1,0.45,IF(' pasūtijuma forma_1'!#REF!&gt;1,2,IF(' pasūtijuma forma_1'!#REF!&gt;1,0.45," ")))</f>
        <v>#REF!</v>
      </c>
      <c r="I36" t="e">
        <f>IF(' pasūtijuma forma_1'!#REF!&gt;=1,2,IF(' pasūtijuma forma_1'!#REF!&gt;=1,0.45," "))</f>
        <v>#REF!</v>
      </c>
      <c r="J36" t="e">
        <f>IF(((' pasūtijuma forma_1'!#REF!=1)+(' pasūtijuma forma_1'!#REF!=1))&gt;1,0.45,IF(' pasūtijuma forma_1'!#REF!&gt;1,2,IF(' pasūtijuma forma_1'!#REF!&gt;1,0.45," ")))</f>
        <v>#REF!</v>
      </c>
      <c r="K36">
        <f>' pasūtijuma forma_1'!$I$3</f>
        <v>0</v>
      </c>
      <c r="L36">
        <f>' pasūtijuma forma_1'!$I$5</f>
        <v>0</v>
      </c>
      <c r="M36">
        <f>' pasūtijuma forma_1'!$D$5</f>
        <v>0</v>
      </c>
    </row>
    <row r="37" spans="1:13" x14ac:dyDescent="0.25">
      <c r="A37" s="3" t="e">
        <f>' pasūtijuma forma_1'!#REF!</f>
        <v>#REF!</v>
      </c>
      <c r="B37" s="2" t="e">
        <f>IF(' pasūtijuma forma_1'!#REF!=0," ",' pasūtijuma forma_1'!#REF!)</f>
        <v>#REF!</v>
      </c>
      <c r="C37" s="4" t="e">
        <f>' pasūtijuma forma_1'!#REF!</f>
        <v>#REF!</v>
      </c>
      <c r="D37" s="4" t="e">
        <f>' pasūtijuma forma_1'!#REF!</f>
        <v>#REF!</v>
      </c>
      <c r="E37" s="3" t="e">
        <f>' pasūtijuma forma_1'!#REF!</f>
        <v>#REF!</v>
      </c>
      <c r="F37" s="2" t="e">
        <f>IF(' pasūtijuma forma_1'!#REF!=0,"1","0")</f>
        <v>#REF!</v>
      </c>
      <c r="G37" t="e">
        <f>IF(' pasūtijuma forma_1'!#REF!&gt;0,2,IF(' pasūtijuma forma_1'!#REF!&gt;0,0.45," "))</f>
        <v>#REF!</v>
      </c>
      <c r="H37" t="e">
        <f>IF(((' pasūtijuma forma_1'!#REF!=1)+(' pasūtijuma forma_1'!#REF!=1))&gt;1,0.45,IF(' pasūtijuma forma_1'!#REF!&gt;1,2,IF(' pasūtijuma forma_1'!#REF!&gt;1,0.45," ")))</f>
        <v>#REF!</v>
      </c>
      <c r="I37" t="e">
        <f>IF(' pasūtijuma forma_1'!#REF!&gt;=1,2,IF(' pasūtijuma forma_1'!#REF!&gt;=1,0.45," "))</f>
        <v>#REF!</v>
      </c>
      <c r="J37" t="e">
        <f>IF(((' pasūtijuma forma_1'!#REF!=1)+(' pasūtijuma forma_1'!#REF!=1))&gt;1,0.45,IF(' pasūtijuma forma_1'!#REF!&gt;1,2,IF(' pasūtijuma forma_1'!#REF!&gt;1,0.45," ")))</f>
        <v>#REF!</v>
      </c>
      <c r="K37">
        <f>' pasūtijuma forma_1'!$I$3</f>
        <v>0</v>
      </c>
      <c r="L37">
        <f>' pasūtijuma forma_1'!$I$5</f>
        <v>0</v>
      </c>
      <c r="M37">
        <f>' pasūtijuma forma_1'!$D$5</f>
        <v>0</v>
      </c>
    </row>
    <row r="38" spans="1:13" x14ac:dyDescent="0.25">
      <c r="A38" s="3" t="e">
        <f>' pasūtijuma forma_1'!#REF!</f>
        <v>#REF!</v>
      </c>
      <c r="B38" s="2" t="e">
        <f>IF(' pasūtijuma forma_1'!#REF!=0," ",' pasūtijuma forma_1'!#REF!)</f>
        <v>#REF!</v>
      </c>
      <c r="C38" s="4" t="e">
        <f>' pasūtijuma forma_1'!#REF!</f>
        <v>#REF!</v>
      </c>
      <c r="D38" s="4" t="e">
        <f>' pasūtijuma forma_1'!#REF!</f>
        <v>#REF!</v>
      </c>
      <c r="E38" s="3" t="e">
        <f>' pasūtijuma forma_1'!#REF!</f>
        <v>#REF!</v>
      </c>
      <c r="F38" s="2" t="e">
        <f>IF(' pasūtijuma forma_1'!#REF!=0,"1","0")</f>
        <v>#REF!</v>
      </c>
      <c r="G38" t="e">
        <f>IF(' pasūtijuma forma_1'!#REF!&gt;0,2,IF(' pasūtijuma forma_1'!#REF!&gt;0,0.45," "))</f>
        <v>#REF!</v>
      </c>
      <c r="H38" t="e">
        <f>IF(((' pasūtijuma forma_1'!#REF!=1)+(' pasūtijuma forma_1'!#REF!=1))&gt;1,0.45,IF(' pasūtijuma forma_1'!#REF!&gt;1,2,IF(' pasūtijuma forma_1'!#REF!&gt;1,0.45," ")))</f>
        <v>#REF!</v>
      </c>
      <c r="I38" t="e">
        <f>IF(' pasūtijuma forma_1'!#REF!&gt;=1,2,IF(' pasūtijuma forma_1'!#REF!&gt;=1,0.45," "))</f>
        <v>#REF!</v>
      </c>
      <c r="J38" t="e">
        <f>IF(((' pasūtijuma forma_1'!#REF!=1)+(' pasūtijuma forma_1'!#REF!=1))&gt;1,0.45,IF(' pasūtijuma forma_1'!#REF!&gt;1,2,IF(' pasūtijuma forma_1'!#REF!&gt;1,0.45," ")))</f>
        <v>#REF!</v>
      </c>
      <c r="K38">
        <f>' pasūtijuma forma_1'!$I$3</f>
        <v>0</v>
      </c>
      <c r="L38">
        <f>' pasūtijuma forma_1'!$I$5</f>
        <v>0</v>
      </c>
      <c r="M38">
        <f>' pasūtijuma forma_1'!$D$5</f>
        <v>0</v>
      </c>
    </row>
    <row r="39" spans="1:13" x14ac:dyDescent="0.25">
      <c r="A39" s="3" t="e">
        <f>' pasūtijuma forma_1'!#REF!</f>
        <v>#REF!</v>
      </c>
      <c r="B39" s="2" t="e">
        <f>IF(' pasūtijuma forma_1'!#REF!=0," ",' pasūtijuma forma_1'!#REF!)</f>
        <v>#REF!</v>
      </c>
      <c r="C39" s="4" t="e">
        <f>' pasūtijuma forma_1'!#REF!</f>
        <v>#REF!</v>
      </c>
      <c r="D39" s="4" t="e">
        <f>' pasūtijuma forma_1'!#REF!</f>
        <v>#REF!</v>
      </c>
      <c r="E39" s="3" t="e">
        <f>' pasūtijuma forma_1'!#REF!</f>
        <v>#REF!</v>
      </c>
      <c r="F39" s="2" t="e">
        <f>IF(' pasūtijuma forma_1'!#REF!=0,"1","0")</f>
        <v>#REF!</v>
      </c>
      <c r="G39" t="e">
        <f>IF(' pasūtijuma forma_1'!#REF!&gt;0,2,IF(' pasūtijuma forma_1'!#REF!&gt;0,0.45," "))</f>
        <v>#REF!</v>
      </c>
      <c r="H39" t="e">
        <f>IF(((' pasūtijuma forma_1'!#REF!=1)+(' pasūtijuma forma_1'!#REF!=1))&gt;1,0.45,IF(' pasūtijuma forma_1'!#REF!&gt;1,2,IF(' pasūtijuma forma_1'!#REF!&gt;1,0.45," ")))</f>
        <v>#REF!</v>
      </c>
      <c r="I39" t="e">
        <f>IF(' pasūtijuma forma_1'!#REF!&gt;=1,2,IF(' pasūtijuma forma_1'!#REF!&gt;=1,0.45," "))</f>
        <v>#REF!</v>
      </c>
      <c r="J39" t="e">
        <f>IF(((' pasūtijuma forma_1'!#REF!=1)+(' pasūtijuma forma_1'!#REF!=1))&gt;1,0.45,IF(' pasūtijuma forma_1'!#REF!&gt;1,2,IF(' pasūtijuma forma_1'!#REF!&gt;1,0.45," ")))</f>
        <v>#REF!</v>
      </c>
      <c r="K39">
        <f>' pasūtijuma forma_1'!$I$3</f>
        <v>0</v>
      </c>
      <c r="L39">
        <f>' pasūtijuma forma_1'!$I$5</f>
        <v>0</v>
      </c>
      <c r="M39">
        <f>' pasūtijuma forma_1'!$D$5</f>
        <v>0</v>
      </c>
    </row>
    <row r="40" spans="1:13" x14ac:dyDescent="0.25">
      <c r="A40" s="3" t="e">
        <f>' pasūtijuma forma_1'!#REF!</f>
        <v>#REF!</v>
      </c>
      <c r="B40" s="2" t="e">
        <f>IF(' pasūtijuma forma_1'!#REF!=0," ",' pasūtijuma forma_1'!#REF!)</f>
        <v>#REF!</v>
      </c>
      <c r="C40" s="4" t="e">
        <f>' pasūtijuma forma_1'!#REF!</f>
        <v>#REF!</v>
      </c>
      <c r="D40" s="4" t="e">
        <f>' pasūtijuma forma_1'!#REF!</f>
        <v>#REF!</v>
      </c>
      <c r="E40" s="3" t="e">
        <f>' pasūtijuma forma_1'!#REF!</f>
        <v>#REF!</v>
      </c>
      <c r="F40" s="2" t="e">
        <f>IF(' pasūtijuma forma_1'!#REF!=0,"1","0")</f>
        <v>#REF!</v>
      </c>
      <c r="G40" t="e">
        <f>IF(' pasūtijuma forma_1'!#REF!&gt;0,2,IF(' pasūtijuma forma_1'!#REF!&gt;0,0.45," "))</f>
        <v>#REF!</v>
      </c>
      <c r="H40" t="e">
        <f>IF(((' pasūtijuma forma_1'!#REF!=1)+(' pasūtijuma forma_1'!#REF!=1))&gt;1,0.45,IF(' pasūtijuma forma_1'!#REF!&gt;1,2,IF(' pasūtijuma forma_1'!#REF!&gt;1,0.45," ")))</f>
        <v>#REF!</v>
      </c>
      <c r="I40" t="e">
        <f>IF(' pasūtijuma forma_1'!#REF!&gt;=1,2,IF(' pasūtijuma forma_1'!#REF!&gt;=1,0.45," "))</f>
        <v>#REF!</v>
      </c>
      <c r="J40" t="e">
        <f>IF(((' pasūtijuma forma_1'!#REF!=1)+(' pasūtijuma forma_1'!#REF!=1))&gt;1,0.45,IF(' pasūtijuma forma_1'!#REF!&gt;1,2,IF(' pasūtijuma forma_1'!#REF!&gt;1,0.45," ")))</f>
        <v>#REF!</v>
      </c>
      <c r="K40">
        <f>' pasūtijuma forma_1'!$I$3</f>
        <v>0</v>
      </c>
      <c r="L40">
        <f>' pasūtijuma forma_1'!$I$5</f>
        <v>0</v>
      </c>
      <c r="M40">
        <f>' pasūtijuma forma_1'!$D$5</f>
        <v>0</v>
      </c>
    </row>
    <row r="41" spans="1:13" x14ac:dyDescent="0.25">
      <c r="A41" s="3" t="e">
        <f>' pasūtijuma forma_1'!#REF!</f>
        <v>#REF!</v>
      </c>
      <c r="B41" s="2" t="e">
        <f>IF(' pasūtijuma forma_1'!#REF!=0," ",' pasūtijuma forma_1'!#REF!)</f>
        <v>#REF!</v>
      </c>
      <c r="C41" s="4" t="e">
        <f>' pasūtijuma forma_1'!#REF!</f>
        <v>#REF!</v>
      </c>
      <c r="D41" s="4" t="e">
        <f>' pasūtijuma forma_1'!#REF!</f>
        <v>#REF!</v>
      </c>
      <c r="E41" s="3" t="e">
        <f>' pasūtijuma forma_1'!#REF!</f>
        <v>#REF!</v>
      </c>
      <c r="F41" s="2" t="e">
        <f>IF(' pasūtijuma forma_1'!#REF!=0,"1","0")</f>
        <v>#REF!</v>
      </c>
      <c r="G41" t="e">
        <f>IF(' pasūtijuma forma_1'!#REF!&gt;0,2,IF(' pasūtijuma forma_1'!#REF!&gt;0,0.45," "))</f>
        <v>#REF!</v>
      </c>
      <c r="H41" t="e">
        <f>IF(((' pasūtijuma forma_1'!#REF!=1)+(' pasūtijuma forma_1'!#REF!=1))&gt;1,0.45,IF(' pasūtijuma forma_1'!#REF!&gt;1,2,IF(' pasūtijuma forma_1'!#REF!&gt;1,0.45," ")))</f>
        <v>#REF!</v>
      </c>
      <c r="I41" t="e">
        <f>IF(' pasūtijuma forma_1'!#REF!&gt;=1,2,IF(' pasūtijuma forma_1'!#REF!&gt;=1,0.45," "))</f>
        <v>#REF!</v>
      </c>
      <c r="J41" t="e">
        <f>IF(((' pasūtijuma forma_1'!#REF!=1)+(' pasūtijuma forma_1'!#REF!=1))&gt;1,0.45,IF(' pasūtijuma forma_1'!#REF!&gt;1,2,IF(' pasūtijuma forma_1'!#REF!&gt;1,0.45," ")))</f>
        <v>#REF!</v>
      </c>
      <c r="K41">
        <f>' pasūtijuma forma_1'!$I$3</f>
        <v>0</v>
      </c>
      <c r="L41">
        <f>' pasūtijuma forma_1'!$I$5</f>
        <v>0</v>
      </c>
      <c r="M41">
        <f>' pasūtijuma forma_1'!$D$5</f>
        <v>0</v>
      </c>
    </row>
    <row r="42" spans="1:13" x14ac:dyDescent="0.25">
      <c r="A42" s="3" t="e">
        <f>' pasūtijuma forma_1'!#REF!</f>
        <v>#REF!</v>
      </c>
      <c r="B42" s="2" t="e">
        <f>IF(' pasūtijuma forma_1'!#REF!=0," ",' pasūtijuma forma_1'!#REF!)</f>
        <v>#REF!</v>
      </c>
      <c r="C42" s="4" t="e">
        <f>' pasūtijuma forma_1'!#REF!</f>
        <v>#REF!</v>
      </c>
      <c r="D42" s="4" t="e">
        <f>' pasūtijuma forma_1'!#REF!</f>
        <v>#REF!</v>
      </c>
      <c r="E42" s="3" t="e">
        <f>' pasūtijuma forma_1'!#REF!</f>
        <v>#REF!</v>
      </c>
      <c r="F42" s="2" t="e">
        <f>IF(' pasūtijuma forma_1'!#REF!=0,"1","0")</f>
        <v>#REF!</v>
      </c>
      <c r="G42" t="e">
        <f>IF(' pasūtijuma forma_1'!#REF!&gt;0,2,IF(' pasūtijuma forma_1'!#REF!&gt;0,0.45," "))</f>
        <v>#REF!</v>
      </c>
      <c r="H42" t="e">
        <f>IF(((' pasūtijuma forma_1'!#REF!=1)+(' pasūtijuma forma_1'!#REF!=1))&gt;1,0.45,IF(' pasūtijuma forma_1'!#REF!&gt;1,2,IF(' pasūtijuma forma_1'!#REF!&gt;1,0.45," ")))</f>
        <v>#REF!</v>
      </c>
      <c r="I42" t="e">
        <f>IF(' pasūtijuma forma_1'!#REF!&gt;=1,2,IF(' pasūtijuma forma_1'!#REF!&gt;=1,0.45," "))</f>
        <v>#REF!</v>
      </c>
      <c r="J42" t="e">
        <f>IF(((' pasūtijuma forma_1'!#REF!=1)+(' pasūtijuma forma_1'!#REF!=1))&gt;1,0.45,IF(' pasūtijuma forma_1'!#REF!&gt;1,2,IF(' pasūtijuma forma_1'!#REF!&gt;1,0.45," ")))</f>
        <v>#REF!</v>
      </c>
      <c r="K42">
        <f>' pasūtijuma forma_1'!$I$3</f>
        <v>0</v>
      </c>
      <c r="L42">
        <f>' pasūtijuma forma_1'!$I$5</f>
        <v>0</v>
      </c>
      <c r="M42">
        <f>' pasūtijuma forma_1'!$D$5</f>
        <v>0</v>
      </c>
    </row>
    <row r="43" spans="1:13" x14ac:dyDescent="0.25">
      <c r="A43" s="3" t="e">
        <f>' pasūtijuma forma_1'!#REF!</f>
        <v>#REF!</v>
      </c>
      <c r="B43" s="2" t="e">
        <f>IF(' pasūtijuma forma_1'!#REF!=0," ",' pasūtijuma forma_1'!#REF!)</f>
        <v>#REF!</v>
      </c>
      <c r="C43" s="4" t="e">
        <f>' pasūtijuma forma_1'!#REF!</f>
        <v>#REF!</v>
      </c>
      <c r="D43" s="4" t="e">
        <f>' pasūtijuma forma_1'!#REF!</f>
        <v>#REF!</v>
      </c>
      <c r="E43" s="3" t="e">
        <f>' pasūtijuma forma_1'!#REF!</f>
        <v>#REF!</v>
      </c>
      <c r="F43" s="2" t="e">
        <f>IF(' pasūtijuma forma_1'!#REF!=0,"1","0")</f>
        <v>#REF!</v>
      </c>
      <c r="G43" t="e">
        <f>IF(' pasūtijuma forma_1'!#REF!&gt;0,2,IF(' pasūtijuma forma_1'!#REF!&gt;0,0.45," "))</f>
        <v>#REF!</v>
      </c>
      <c r="H43" t="e">
        <f>IF(((' pasūtijuma forma_1'!#REF!=1)+(' pasūtijuma forma_1'!#REF!=1))&gt;1,0.45,IF(' pasūtijuma forma_1'!#REF!&gt;1,2,IF(' pasūtijuma forma_1'!#REF!&gt;1,0.45," ")))</f>
        <v>#REF!</v>
      </c>
      <c r="I43" t="e">
        <f>IF(' pasūtijuma forma_1'!#REF!&gt;=1,2,IF(' pasūtijuma forma_1'!#REF!&gt;=1,0.45," "))</f>
        <v>#REF!</v>
      </c>
      <c r="J43" t="e">
        <f>IF(((' pasūtijuma forma_1'!#REF!=1)+(' pasūtijuma forma_1'!#REF!=1))&gt;1,0.45,IF(' pasūtijuma forma_1'!#REF!&gt;1,2,IF(' pasūtijuma forma_1'!#REF!&gt;1,0.45," ")))</f>
        <v>#REF!</v>
      </c>
      <c r="K43">
        <f>' pasūtijuma forma_1'!$I$3</f>
        <v>0</v>
      </c>
      <c r="L43">
        <f>' pasūtijuma forma_1'!$I$5</f>
        <v>0</v>
      </c>
      <c r="M43">
        <f>' pasūtijuma forma_1'!$D$5</f>
        <v>0</v>
      </c>
    </row>
    <row r="44" spans="1:13" x14ac:dyDescent="0.25">
      <c r="A44" s="3" t="e">
        <f>' pasūtijuma forma_1'!#REF!</f>
        <v>#REF!</v>
      </c>
      <c r="B44" s="2" t="e">
        <f>IF(' pasūtijuma forma_1'!#REF!=0," ",' pasūtijuma forma_1'!#REF!)</f>
        <v>#REF!</v>
      </c>
      <c r="C44" s="4" t="e">
        <f>' pasūtijuma forma_1'!#REF!</f>
        <v>#REF!</v>
      </c>
      <c r="D44" s="4" t="e">
        <f>' pasūtijuma forma_1'!#REF!</f>
        <v>#REF!</v>
      </c>
      <c r="E44" s="3" t="e">
        <f>' pasūtijuma forma_1'!#REF!</f>
        <v>#REF!</v>
      </c>
      <c r="F44" s="2" t="e">
        <f>IF(' pasūtijuma forma_1'!#REF!=0,"1","0")</f>
        <v>#REF!</v>
      </c>
      <c r="G44" t="e">
        <f>IF(' pasūtijuma forma_1'!#REF!&gt;0,2,IF(' pasūtijuma forma_1'!#REF!&gt;0,0.45," "))</f>
        <v>#REF!</v>
      </c>
      <c r="H44" t="e">
        <f>IF(((' pasūtijuma forma_1'!#REF!=1)+(' pasūtijuma forma_1'!#REF!=1))&gt;1,0.45,IF(' pasūtijuma forma_1'!#REF!&gt;1,2,IF(' pasūtijuma forma_1'!#REF!&gt;1,0.45," ")))</f>
        <v>#REF!</v>
      </c>
      <c r="I44" t="e">
        <f>IF(' pasūtijuma forma_1'!#REF!&gt;=1,2,IF(' pasūtijuma forma_1'!#REF!&gt;=1,0.45," "))</f>
        <v>#REF!</v>
      </c>
      <c r="J44" t="e">
        <f>IF(((' pasūtijuma forma_1'!#REF!=1)+(' pasūtijuma forma_1'!#REF!=1))&gt;1,0.45,IF(' pasūtijuma forma_1'!#REF!&gt;1,2,IF(' pasūtijuma forma_1'!#REF!&gt;1,0.45," ")))</f>
        <v>#REF!</v>
      </c>
      <c r="K44">
        <f>' pasūtijuma forma_1'!$I$3</f>
        <v>0</v>
      </c>
      <c r="L44">
        <f>' pasūtijuma forma_1'!$I$5</f>
        <v>0</v>
      </c>
      <c r="M44">
        <f>' pasūtijuma forma_1'!$D$5</f>
        <v>0</v>
      </c>
    </row>
    <row r="45" spans="1:13" x14ac:dyDescent="0.25">
      <c r="A45" s="3" t="e">
        <f>' pasūtijuma forma_1'!#REF!</f>
        <v>#REF!</v>
      </c>
      <c r="B45" s="2" t="e">
        <f>IF(' pasūtijuma forma_1'!#REF!=0," ",' pasūtijuma forma_1'!#REF!)</f>
        <v>#REF!</v>
      </c>
      <c r="C45" s="4" t="e">
        <f>' pasūtijuma forma_1'!#REF!</f>
        <v>#REF!</v>
      </c>
      <c r="D45" s="4" t="e">
        <f>' pasūtijuma forma_1'!#REF!</f>
        <v>#REF!</v>
      </c>
      <c r="E45" s="3" t="e">
        <f>' pasūtijuma forma_1'!#REF!</f>
        <v>#REF!</v>
      </c>
      <c r="F45" s="2" t="e">
        <f>IF(' pasūtijuma forma_1'!#REF!=0,"1","0")</f>
        <v>#REF!</v>
      </c>
      <c r="G45" t="e">
        <f>IF(' pasūtijuma forma_1'!#REF!&gt;0,2,IF(' pasūtijuma forma_1'!#REF!&gt;0,0.45," "))</f>
        <v>#REF!</v>
      </c>
      <c r="H45" t="e">
        <f>IF(((' pasūtijuma forma_1'!#REF!=1)+(' pasūtijuma forma_1'!#REF!=1))&gt;1,0.45,IF(' pasūtijuma forma_1'!#REF!&gt;1,2,IF(' pasūtijuma forma_1'!#REF!&gt;1,0.45," ")))</f>
        <v>#REF!</v>
      </c>
      <c r="I45" t="e">
        <f>IF(' pasūtijuma forma_1'!#REF!&gt;=1,2,IF(' pasūtijuma forma_1'!#REF!&gt;=1,0.45," "))</f>
        <v>#REF!</v>
      </c>
      <c r="J45" t="e">
        <f>IF(((' pasūtijuma forma_1'!#REF!=1)+(' pasūtijuma forma_1'!#REF!=1))&gt;1,0.45,IF(' pasūtijuma forma_1'!#REF!&gt;1,2,IF(' pasūtijuma forma_1'!#REF!&gt;1,0.45," ")))</f>
        <v>#REF!</v>
      </c>
      <c r="K45">
        <f>' pasūtijuma forma_1'!$I$3</f>
        <v>0</v>
      </c>
      <c r="L45">
        <f>' pasūtijuma forma_1'!$I$5</f>
        <v>0</v>
      </c>
      <c r="M45">
        <f>' pasūtijuma forma_1'!$D$5</f>
        <v>0</v>
      </c>
    </row>
    <row r="46" spans="1:13" x14ac:dyDescent="0.25">
      <c r="A46" s="3" t="e">
        <f>' pasūtijuma forma_1'!#REF!</f>
        <v>#REF!</v>
      </c>
      <c r="B46" s="2" t="e">
        <f>IF(' pasūtijuma forma_1'!#REF!=0," ",' pasūtijuma forma_1'!#REF!)</f>
        <v>#REF!</v>
      </c>
      <c r="C46" s="4" t="e">
        <f>' pasūtijuma forma_1'!#REF!</f>
        <v>#REF!</v>
      </c>
      <c r="D46" s="4" t="e">
        <f>' pasūtijuma forma_1'!#REF!</f>
        <v>#REF!</v>
      </c>
      <c r="E46" s="3" t="e">
        <f>' pasūtijuma forma_1'!#REF!</f>
        <v>#REF!</v>
      </c>
      <c r="F46" s="2" t="e">
        <f>IF(' pasūtijuma forma_1'!#REF!=0,"1","0")</f>
        <v>#REF!</v>
      </c>
      <c r="G46" t="e">
        <f>IF(' pasūtijuma forma_1'!#REF!&gt;0,2,IF(' pasūtijuma forma_1'!#REF!&gt;0,0.45," "))</f>
        <v>#REF!</v>
      </c>
      <c r="H46" t="e">
        <f>IF(((' pasūtijuma forma_1'!#REF!=1)+(' pasūtijuma forma_1'!#REF!=1))&gt;1,0.45,IF(' pasūtijuma forma_1'!#REF!&gt;1,2,IF(' pasūtijuma forma_1'!#REF!&gt;1,0.45," ")))</f>
        <v>#REF!</v>
      </c>
      <c r="I46" t="e">
        <f>IF(' pasūtijuma forma_1'!#REF!&gt;=1,2,IF(' pasūtijuma forma_1'!#REF!&gt;=1,0.45," "))</f>
        <v>#REF!</v>
      </c>
      <c r="J46" t="e">
        <f>IF(((' pasūtijuma forma_1'!#REF!=1)+(' pasūtijuma forma_1'!#REF!=1))&gt;1,0.45,IF(' pasūtijuma forma_1'!#REF!&gt;1,2,IF(' pasūtijuma forma_1'!#REF!&gt;1,0.45," ")))</f>
        <v>#REF!</v>
      </c>
      <c r="K46">
        <f>' pasūtijuma forma_1'!$I$3</f>
        <v>0</v>
      </c>
      <c r="L46">
        <f>' pasūtijuma forma_1'!$I$5</f>
        <v>0</v>
      </c>
      <c r="M46">
        <f>' pasūtijuma forma_1'!$D$5</f>
        <v>0</v>
      </c>
    </row>
    <row r="47" spans="1:13" x14ac:dyDescent="0.25">
      <c r="A47" s="3" t="e">
        <f>' pasūtijuma forma_1'!#REF!</f>
        <v>#REF!</v>
      </c>
      <c r="B47" s="2" t="e">
        <f>IF(' pasūtijuma forma_1'!#REF!=0," ",' pasūtijuma forma_1'!#REF!)</f>
        <v>#REF!</v>
      </c>
      <c r="C47" s="4" t="e">
        <f>' pasūtijuma forma_1'!#REF!</f>
        <v>#REF!</v>
      </c>
      <c r="D47" s="4" t="e">
        <f>' pasūtijuma forma_1'!#REF!</f>
        <v>#REF!</v>
      </c>
      <c r="E47" s="3" t="e">
        <f>' pasūtijuma forma_1'!#REF!</f>
        <v>#REF!</v>
      </c>
      <c r="F47" s="2" t="e">
        <f>IF(' pasūtijuma forma_1'!#REF!=0,"1","0")</f>
        <v>#REF!</v>
      </c>
      <c r="G47" t="e">
        <f>IF(' pasūtijuma forma_1'!#REF!&gt;0,2,IF(' pasūtijuma forma_1'!#REF!&gt;0,0.45," "))</f>
        <v>#REF!</v>
      </c>
      <c r="H47" t="e">
        <f>IF(((' pasūtijuma forma_1'!#REF!=1)+(' pasūtijuma forma_1'!#REF!=1))&gt;1,0.45,IF(' pasūtijuma forma_1'!#REF!&gt;1,2,IF(' pasūtijuma forma_1'!#REF!&gt;1,0.45," ")))</f>
        <v>#REF!</v>
      </c>
      <c r="I47" t="e">
        <f>IF(' pasūtijuma forma_1'!#REF!&gt;=1,2,IF(' pasūtijuma forma_1'!#REF!&gt;=1,0.45," "))</f>
        <v>#REF!</v>
      </c>
      <c r="J47" t="e">
        <f>IF(((' pasūtijuma forma_1'!#REF!=1)+(' pasūtijuma forma_1'!#REF!=1))&gt;1,0.45,IF(' pasūtijuma forma_1'!#REF!&gt;1,2,IF(' pasūtijuma forma_1'!#REF!&gt;1,0.45," ")))</f>
        <v>#REF!</v>
      </c>
      <c r="K47">
        <f>' pasūtijuma forma_1'!$I$3</f>
        <v>0</v>
      </c>
      <c r="L47">
        <f>' pasūtijuma forma_1'!$I$5</f>
        <v>0</v>
      </c>
      <c r="M47">
        <f>' pasūtijuma forma_1'!$D$5</f>
        <v>0</v>
      </c>
    </row>
    <row r="48" spans="1:13" x14ac:dyDescent="0.25">
      <c r="A48" s="3" t="e">
        <f>' pasūtijuma forma_1'!#REF!</f>
        <v>#REF!</v>
      </c>
      <c r="B48" s="2" t="e">
        <f>IF(' pasūtijuma forma_1'!#REF!=0," ",' pasūtijuma forma_1'!#REF!)</f>
        <v>#REF!</v>
      </c>
      <c r="C48" s="4" t="e">
        <f>' pasūtijuma forma_1'!#REF!</f>
        <v>#REF!</v>
      </c>
      <c r="D48" s="4" t="e">
        <f>' pasūtijuma forma_1'!#REF!</f>
        <v>#REF!</v>
      </c>
      <c r="E48" s="3" t="e">
        <f>' pasūtijuma forma_1'!#REF!</f>
        <v>#REF!</v>
      </c>
      <c r="F48" s="2" t="e">
        <f>IF(' pasūtijuma forma_1'!#REF!=0,"1","0")</f>
        <v>#REF!</v>
      </c>
      <c r="G48" t="e">
        <f>IF(' pasūtijuma forma_1'!#REF!&gt;0,2,IF(' pasūtijuma forma_1'!#REF!&gt;0,0.45," "))</f>
        <v>#REF!</v>
      </c>
      <c r="H48" t="e">
        <f>IF(((' pasūtijuma forma_1'!#REF!=1)+(' pasūtijuma forma_1'!#REF!=1))&gt;1,0.45,IF(' pasūtijuma forma_1'!#REF!&gt;1,2,IF(' pasūtijuma forma_1'!#REF!&gt;1,0.45," ")))</f>
        <v>#REF!</v>
      </c>
      <c r="I48" t="e">
        <f>IF(' pasūtijuma forma_1'!#REF!&gt;=1,2,IF(' pasūtijuma forma_1'!#REF!&gt;=1,0.45," "))</f>
        <v>#REF!</v>
      </c>
      <c r="J48" t="e">
        <f>IF(((' pasūtijuma forma_1'!#REF!=1)+(' pasūtijuma forma_1'!#REF!=1))&gt;1,0.45,IF(' pasūtijuma forma_1'!#REF!&gt;1,2,IF(' pasūtijuma forma_1'!#REF!&gt;1,0.45," ")))</f>
        <v>#REF!</v>
      </c>
      <c r="K48">
        <f>' pasūtijuma forma_1'!$I$3</f>
        <v>0</v>
      </c>
      <c r="L48">
        <f>' pasūtijuma forma_1'!$I$5</f>
        <v>0</v>
      </c>
      <c r="M48">
        <f>' pasūtijuma forma_1'!$D$5</f>
        <v>0</v>
      </c>
    </row>
    <row r="49" spans="1:13" x14ac:dyDescent="0.25">
      <c r="A49" s="3" t="e">
        <f>' pasūtijuma forma_1'!#REF!</f>
        <v>#REF!</v>
      </c>
      <c r="B49" s="2" t="e">
        <f>IF(' pasūtijuma forma_1'!#REF!=0," ",' pasūtijuma forma_1'!#REF!)</f>
        <v>#REF!</v>
      </c>
      <c r="C49" s="4" t="e">
        <f>' pasūtijuma forma_1'!#REF!</f>
        <v>#REF!</v>
      </c>
      <c r="D49" s="4" t="e">
        <f>' pasūtijuma forma_1'!#REF!</f>
        <v>#REF!</v>
      </c>
      <c r="E49" s="3" t="e">
        <f>' pasūtijuma forma_1'!#REF!</f>
        <v>#REF!</v>
      </c>
      <c r="F49" s="2" t="e">
        <f>IF(' pasūtijuma forma_1'!#REF!=0,"1","0")</f>
        <v>#REF!</v>
      </c>
      <c r="G49" t="e">
        <f>IF(' pasūtijuma forma_1'!#REF!&gt;0,2,IF(' pasūtijuma forma_1'!#REF!&gt;0,0.45," "))</f>
        <v>#REF!</v>
      </c>
      <c r="H49" t="e">
        <f>IF(((' pasūtijuma forma_1'!#REF!=1)+(' pasūtijuma forma_1'!#REF!=1))&gt;1,0.45,IF(' pasūtijuma forma_1'!#REF!&gt;1,2,IF(' pasūtijuma forma_1'!#REF!&gt;1,0.45," ")))</f>
        <v>#REF!</v>
      </c>
      <c r="I49" t="e">
        <f>IF(' pasūtijuma forma_1'!#REF!&gt;=1,2,IF(' pasūtijuma forma_1'!#REF!&gt;=1,0.45," "))</f>
        <v>#REF!</v>
      </c>
      <c r="J49" t="e">
        <f>IF(((' pasūtijuma forma_1'!#REF!=1)+(' pasūtijuma forma_1'!#REF!=1))&gt;1,0.45,IF(' pasūtijuma forma_1'!#REF!&gt;1,2,IF(' pasūtijuma forma_1'!#REF!&gt;1,0.45," ")))</f>
        <v>#REF!</v>
      </c>
      <c r="K49">
        <f>' pasūtijuma forma_1'!$I$3</f>
        <v>0</v>
      </c>
      <c r="L49">
        <f>' pasūtijuma forma_1'!$I$5</f>
        <v>0</v>
      </c>
      <c r="M49">
        <f>' pasūtijuma forma_1'!$D$5</f>
        <v>0</v>
      </c>
    </row>
    <row r="50" spans="1:13" x14ac:dyDescent="0.25">
      <c r="A50" s="3" t="e">
        <f>' pasūtijuma forma_1'!#REF!</f>
        <v>#REF!</v>
      </c>
      <c r="B50" s="2" t="e">
        <f>IF(' pasūtijuma forma_1'!#REF!=0," ",' pasūtijuma forma_1'!#REF!)</f>
        <v>#REF!</v>
      </c>
      <c r="C50" s="4" t="e">
        <f>' pasūtijuma forma_1'!#REF!</f>
        <v>#REF!</v>
      </c>
      <c r="D50" s="4" t="e">
        <f>' pasūtijuma forma_1'!#REF!</f>
        <v>#REF!</v>
      </c>
      <c r="E50" s="3" t="e">
        <f>' pasūtijuma forma_1'!#REF!</f>
        <v>#REF!</v>
      </c>
      <c r="F50" s="2" t="e">
        <f>IF(' pasūtijuma forma_1'!#REF!=0,"1","0")</f>
        <v>#REF!</v>
      </c>
      <c r="G50" t="e">
        <f>IF(' pasūtijuma forma_1'!#REF!&gt;0,2,IF(' pasūtijuma forma_1'!#REF!&gt;0,0.45," "))</f>
        <v>#REF!</v>
      </c>
      <c r="H50" t="e">
        <f>IF(((' pasūtijuma forma_1'!#REF!=1)+(' pasūtijuma forma_1'!#REF!=1))&gt;1,0.45,IF(' pasūtijuma forma_1'!#REF!&gt;1,2,IF(' pasūtijuma forma_1'!#REF!&gt;1,0.45," ")))</f>
        <v>#REF!</v>
      </c>
      <c r="I50" t="e">
        <f>IF(' pasūtijuma forma_1'!#REF!&gt;=1,2,IF(' pasūtijuma forma_1'!#REF!&gt;=1,0.45," "))</f>
        <v>#REF!</v>
      </c>
      <c r="J50" t="e">
        <f>IF(((' pasūtijuma forma_1'!#REF!=1)+(' pasūtijuma forma_1'!#REF!=1))&gt;1,0.45,IF(' pasūtijuma forma_1'!#REF!&gt;1,2,IF(' pasūtijuma forma_1'!#REF!&gt;1,0.45," ")))</f>
        <v>#REF!</v>
      </c>
      <c r="K50">
        <f>' pasūtijuma forma_1'!$I$3</f>
        <v>0</v>
      </c>
      <c r="L50">
        <f>' pasūtijuma forma_1'!$I$5</f>
        <v>0</v>
      </c>
      <c r="M50">
        <f>' pasūtijuma forma_1'!$D$5</f>
        <v>0</v>
      </c>
    </row>
    <row r="51" spans="1:13" x14ac:dyDescent="0.25">
      <c r="A51" s="3" t="e">
        <f>' pasūtijuma forma_1'!#REF!</f>
        <v>#REF!</v>
      </c>
      <c r="B51" s="2" t="e">
        <f>IF(' pasūtijuma forma_1'!#REF!=0," ",' pasūtijuma forma_1'!#REF!)</f>
        <v>#REF!</v>
      </c>
      <c r="C51" s="4" t="e">
        <f>' pasūtijuma forma_1'!#REF!</f>
        <v>#REF!</v>
      </c>
      <c r="D51" s="4" t="e">
        <f>' pasūtijuma forma_1'!#REF!</f>
        <v>#REF!</v>
      </c>
      <c r="E51" s="3" t="e">
        <f>' pasūtijuma forma_1'!#REF!</f>
        <v>#REF!</v>
      </c>
      <c r="F51" s="2" t="e">
        <f>IF(' pasūtijuma forma_1'!#REF!=0,"1","0")</f>
        <v>#REF!</v>
      </c>
      <c r="G51" t="e">
        <f>IF(' pasūtijuma forma_1'!#REF!&gt;0,2,IF(' pasūtijuma forma_1'!#REF!&gt;0,0.45," "))</f>
        <v>#REF!</v>
      </c>
      <c r="H51" t="e">
        <f>IF(((' pasūtijuma forma_1'!#REF!=1)+(' pasūtijuma forma_1'!#REF!=1))&gt;1,0.45,IF(' pasūtijuma forma_1'!#REF!&gt;1,2,IF(' pasūtijuma forma_1'!#REF!&gt;1,0.45," ")))</f>
        <v>#REF!</v>
      </c>
      <c r="I51" t="e">
        <f>IF(' pasūtijuma forma_1'!#REF!&gt;=1,2,IF(' pasūtijuma forma_1'!#REF!&gt;=1,0.45," "))</f>
        <v>#REF!</v>
      </c>
      <c r="J51" t="e">
        <f>IF(((' pasūtijuma forma_1'!#REF!=1)+(' pasūtijuma forma_1'!#REF!=1))&gt;1,0.45,IF(' pasūtijuma forma_1'!#REF!&gt;1,2,IF(' pasūtijuma forma_1'!#REF!&gt;1,0.45," ")))</f>
        <v>#REF!</v>
      </c>
      <c r="K51">
        <f>' pasūtijuma forma_1'!$I$3</f>
        <v>0</v>
      </c>
      <c r="L51">
        <f>' pasūtijuma forma_1'!$I$5</f>
        <v>0</v>
      </c>
      <c r="M51">
        <f>' pasūtijuma forma_1'!$D$5</f>
        <v>0</v>
      </c>
    </row>
    <row r="52" spans="1:13" x14ac:dyDescent="0.25">
      <c r="A52" s="3" t="e">
        <f>' pasūtijuma forma_1'!#REF!</f>
        <v>#REF!</v>
      </c>
      <c r="B52" s="2" t="e">
        <f>IF(' pasūtijuma forma_1'!#REF!=0," ",' pasūtijuma forma_1'!#REF!)</f>
        <v>#REF!</v>
      </c>
      <c r="C52" s="4" t="e">
        <f>' pasūtijuma forma_1'!#REF!</f>
        <v>#REF!</v>
      </c>
      <c r="D52" s="4" t="e">
        <f>' pasūtijuma forma_1'!#REF!</f>
        <v>#REF!</v>
      </c>
      <c r="E52" s="3" t="e">
        <f>' pasūtijuma forma_1'!#REF!</f>
        <v>#REF!</v>
      </c>
      <c r="F52" s="2" t="e">
        <f>IF(' pasūtijuma forma_1'!#REF!=0,"1","0")</f>
        <v>#REF!</v>
      </c>
      <c r="G52" t="e">
        <f>IF(' pasūtijuma forma_1'!#REF!&gt;0,2,IF(' pasūtijuma forma_1'!#REF!&gt;0,0.45," "))</f>
        <v>#REF!</v>
      </c>
      <c r="H52" t="e">
        <f>IF(((' pasūtijuma forma_1'!#REF!=1)+(' pasūtijuma forma_1'!#REF!=1))&gt;1,0.45,IF(' pasūtijuma forma_1'!#REF!&gt;1,2,IF(' pasūtijuma forma_1'!#REF!&gt;1,0.45," ")))</f>
        <v>#REF!</v>
      </c>
      <c r="I52" t="e">
        <f>IF(' pasūtijuma forma_1'!#REF!&gt;=1,2,IF(' pasūtijuma forma_1'!#REF!&gt;=1,0.45," "))</f>
        <v>#REF!</v>
      </c>
      <c r="J52" t="e">
        <f>IF(((' pasūtijuma forma_1'!#REF!=1)+(' pasūtijuma forma_1'!#REF!=1))&gt;1,0.45,IF(' pasūtijuma forma_1'!#REF!&gt;1,2,IF(' pasūtijuma forma_1'!#REF!&gt;1,0.45," ")))</f>
        <v>#REF!</v>
      </c>
      <c r="K52">
        <f>' pasūtijuma forma_1'!$I$3</f>
        <v>0</v>
      </c>
      <c r="L52">
        <f>' pasūtijuma forma_1'!$I$5</f>
        <v>0</v>
      </c>
      <c r="M52">
        <f>' pasūtijuma forma_1'!$D$5</f>
        <v>0</v>
      </c>
    </row>
    <row r="53" spans="1:13" x14ac:dyDescent="0.25">
      <c r="A53" s="3" t="e">
        <f>' pasūtijuma forma_1'!#REF!</f>
        <v>#REF!</v>
      </c>
      <c r="B53" s="2" t="e">
        <f>IF(' pasūtijuma forma_1'!#REF!=0," ",' pasūtijuma forma_1'!#REF!)</f>
        <v>#REF!</v>
      </c>
      <c r="C53" s="4" t="e">
        <f>' pasūtijuma forma_1'!#REF!</f>
        <v>#REF!</v>
      </c>
      <c r="D53" s="4" t="e">
        <f>' pasūtijuma forma_1'!#REF!</f>
        <v>#REF!</v>
      </c>
      <c r="E53" s="3" t="e">
        <f>' pasūtijuma forma_1'!#REF!</f>
        <v>#REF!</v>
      </c>
      <c r="F53" s="2" t="e">
        <f>IF(' pasūtijuma forma_1'!#REF!=0,"1","0")</f>
        <v>#REF!</v>
      </c>
      <c r="G53" t="e">
        <f>IF(' pasūtijuma forma_1'!#REF!&gt;0,2,IF(' pasūtijuma forma_1'!#REF!&gt;0,0.45," "))</f>
        <v>#REF!</v>
      </c>
      <c r="H53" t="e">
        <f>IF(((' pasūtijuma forma_1'!#REF!=1)+(' pasūtijuma forma_1'!#REF!=1))&gt;1,0.45,IF(' pasūtijuma forma_1'!#REF!&gt;1,2,IF(' pasūtijuma forma_1'!#REF!&gt;1,0.45," ")))</f>
        <v>#REF!</v>
      </c>
      <c r="I53" t="e">
        <f>IF(' pasūtijuma forma_1'!#REF!&gt;=1,2,IF(' pasūtijuma forma_1'!#REF!&gt;=1,0.45," "))</f>
        <v>#REF!</v>
      </c>
      <c r="J53" t="e">
        <f>IF(((' pasūtijuma forma_1'!#REF!=1)+(' pasūtijuma forma_1'!#REF!=1))&gt;1,0.45,IF(' pasūtijuma forma_1'!#REF!&gt;1,2,IF(' pasūtijuma forma_1'!#REF!&gt;1,0.45," ")))</f>
        <v>#REF!</v>
      </c>
      <c r="K53">
        <f>' pasūtijuma forma_1'!$I$3</f>
        <v>0</v>
      </c>
      <c r="L53">
        <f>' pasūtijuma forma_1'!$I$5</f>
        <v>0</v>
      </c>
      <c r="M53">
        <f>' pasūtijuma forma_1'!$D$5</f>
        <v>0</v>
      </c>
    </row>
    <row r="54" spans="1:13" x14ac:dyDescent="0.25">
      <c r="A54" s="3" t="e">
        <f>' pasūtijuma forma_1'!#REF!</f>
        <v>#REF!</v>
      </c>
      <c r="B54" s="2" t="e">
        <f>IF(' pasūtijuma forma_1'!#REF!=0," ",' pasūtijuma forma_1'!#REF!)</f>
        <v>#REF!</v>
      </c>
      <c r="C54" s="4" t="e">
        <f>' pasūtijuma forma_1'!#REF!</f>
        <v>#REF!</v>
      </c>
      <c r="D54" s="4" t="e">
        <f>' pasūtijuma forma_1'!#REF!</f>
        <v>#REF!</v>
      </c>
      <c r="E54" s="3" t="e">
        <f>' pasūtijuma forma_1'!#REF!</f>
        <v>#REF!</v>
      </c>
      <c r="F54" s="2" t="e">
        <f>IF(' pasūtijuma forma_1'!#REF!=0,"1","0")</f>
        <v>#REF!</v>
      </c>
      <c r="G54" t="e">
        <f>IF(' pasūtijuma forma_1'!#REF!&gt;0,2,IF(' pasūtijuma forma_1'!#REF!&gt;0,0.45," "))</f>
        <v>#REF!</v>
      </c>
      <c r="H54" t="e">
        <f>IF(((' pasūtijuma forma_1'!#REF!=1)+(' pasūtijuma forma_1'!#REF!=1))&gt;1,0.45,IF(' pasūtijuma forma_1'!#REF!&gt;1,2,IF(' pasūtijuma forma_1'!#REF!&gt;1,0.45," ")))</f>
        <v>#REF!</v>
      </c>
      <c r="I54" t="e">
        <f>IF(' pasūtijuma forma_1'!#REF!&gt;=1,2,IF(' pasūtijuma forma_1'!#REF!&gt;=1,0.45," "))</f>
        <v>#REF!</v>
      </c>
      <c r="J54" t="e">
        <f>IF(((' pasūtijuma forma_1'!#REF!=1)+(' pasūtijuma forma_1'!#REF!=1))&gt;1,0.45,IF(' pasūtijuma forma_1'!#REF!&gt;1,2,IF(' pasūtijuma forma_1'!#REF!&gt;1,0.45," ")))</f>
        <v>#REF!</v>
      </c>
      <c r="K54">
        <f>' pasūtijuma forma_1'!$I$3</f>
        <v>0</v>
      </c>
      <c r="L54">
        <f>' pasūtijuma forma_1'!$I$5</f>
        <v>0</v>
      </c>
      <c r="M54">
        <f>' pasūtijuma forma_1'!$D$5</f>
        <v>0</v>
      </c>
    </row>
    <row r="55" spans="1:13" x14ac:dyDescent="0.25">
      <c r="A55" s="3" t="e">
        <f>' pasūtijuma forma_1'!#REF!</f>
        <v>#REF!</v>
      </c>
      <c r="B55" s="2" t="e">
        <f>IF(' pasūtijuma forma_1'!#REF!=0," ",' pasūtijuma forma_1'!#REF!)</f>
        <v>#REF!</v>
      </c>
      <c r="C55" s="4" t="e">
        <f>' pasūtijuma forma_1'!#REF!</f>
        <v>#REF!</v>
      </c>
      <c r="D55" s="4" t="e">
        <f>' pasūtijuma forma_1'!#REF!</f>
        <v>#REF!</v>
      </c>
      <c r="E55" s="3" t="e">
        <f>' pasūtijuma forma_1'!#REF!</f>
        <v>#REF!</v>
      </c>
      <c r="F55" s="2" t="e">
        <f>IF(' pasūtijuma forma_1'!#REF!=0,"1","0")</f>
        <v>#REF!</v>
      </c>
      <c r="G55" t="e">
        <f>IF(' pasūtijuma forma_1'!#REF!&gt;0,2,IF(' pasūtijuma forma_1'!#REF!&gt;0,0.45," "))</f>
        <v>#REF!</v>
      </c>
      <c r="H55" t="e">
        <f>IF(((' pasūtijuma forma_1'!#REF!=1)+(' pasūtijuma forma_1'!#REF!=1))&gt;1,0.45,IF(' pasūtijuma forma_1'!#REF!&gt;1,2,IF(' pasūtijuma forma_1'!#REF!&gt;1,0.45," ")))</f>
        <v>#REF!</v>
      </c>
      <c r="I55" t="e">
        <f>IF(' pasūtijuma forma_1'!#REF!&gt;=1,2,IF(' pasūtijuma forma_1'!#REF!&gt;=1,0.45," "))</f>
        <v>#REF!</v>
      </c>
      <c r="J55" t="e">
        <f>IF(((' pasūtijuma forma_1'!#REF!=1)+(' pasūtijuma forma_1'!#REF!=1))&gt;1,0.45,IF(' pasūtijuma forma_1'!#REF!&gt;1,2,IF(' pasūtijuma forma_1'!#REF!&gt;1,0.45," ")))</f>
        <v>#REF!</v>
      </c>
      <c r="K55">
        <f>' pasūtijuma forma_1'!$I$3</f>
        <v>0</v>
      </c>
      <c r="L55">
        <f>' pasūtijuma forma_1'!$I$5</f>
        <v>0</v>
      </c>
      <c r="M55">
        <f>' pasūtijuma forma_1'!$D$5</f>
        <v>0</v>
      </c>
    </row>
    <row r="56" spans="1:13" x14ac:dyDescent="0.25">
      <c r="A56" s="3" t="e">
        <f>' pasūtijuma forma_1'!#REF!</f>
        <v>#REF!</v>
      </c>
      <c r="B56" s="2" t="e">
        <f>IF(' pasūtijuma forma_1'!#REF!=0," ",' pasūtijuma forma_1'!#REF!)</f>
        <v>#REF!</v>
      </c>
      <c r="C56" s="4" t="e">
        <f>' pasūtijuma forma_1'!#REF!</f>
        <v>#REF!</v>
      </c>
      <c r="D56" s="4" t="e">
        <f>' pasūtijuma forma_1'!#REF!</f>
        <v>#REF!</v>
      </c>
      <c r="E56" s="3" t="e">
        <f>' pasūtijuma forma_1'!#REF!</f>
        <v>#REF!</v>
      </c>
      <c r="F56" s="2" t="e">
        <f>IF(' pasūtijuma forma_1'!#REF!=0,"1","0")</f>
        <v>#REF!</v>
      </c>
      <c r="G56" t="e">
        <f>IF(' pasūtijuma forma_1'!#REF!&gt;0,2,IF(' pasūtijuma forma_1'!#REF!&gt;0,0.45," "))</f>
        <v>#REF!</v>
      </c>
      <c r="H56" t="e">
        <f>IF(((' pasūtijuma forma_1'!#REF!=1)+(' pasūtijuma forma_1'!#REF!=1))&gt;1,0.45,IF(' pasūtijuma forma_1'!#REF!&gt;1,2,IF(' pasūtijuma forma_1'!#REF!&gt;1,0.45," ")))</f>
        <v>#REF!</v>
      </c>
      <c r="I56" t="e">
        <f>IF(' pasūtijuma forma_1'!#REF!&gt;=1,2,IF(' pasūtijuma forma_1'!#REF!&gt;=1,0.45," "))</f>
        <v>#REF!</v>
      </c>
      <c r="J56" t="e">
        <f>IF(((' pasūtijuma forma_1'!#REF!=1)+(' pasūtijuma forma_1'!#REF!=1))&gt;1,0.45,IF(' pasūtijuma forma_1'!#REF!&gt;1,2,IF(' pasūtijuma forma_1'!#REF!&gt;1,0.45," ")))</f>
        <v>#REF!</v>
      </c>
      <c r="K56">
        <f>' pasūtijuma forma_1'!$I$3</f>
        <v>0</v>
      </c>
      <c r="L56">
        <f>' pasūtijuma forma_1'!$I$5</f>
        <v>0</v>
      </c>
      <c r="M56">
        <f>' pasūtijuma forma_1'!$D$5</f>
        <v>0</v>
      </c>
    </row>
    <row r="57" spans="1:13" x14ac:dyDescent="0.25">
      <c r="A57" s="3" t="e">
        <f>' pasūtijuma forma_1'!#REF!</f>
        <v>#REF!</v>
      </c>
      <c r="B57" s="2" t="e">
        <f>IF(' pasūtijuma forma_1'!#REF!=0," ",' pasūtijuma forma_1'!#REF!)</f>
        <v>#REF!</v>
      </c>
      <c r="C57" s="4" t="e">
        <f>' pasūtijuma forma_1'!#REF!</f>
        <v>#REF!</v>
      </c>
      <c r="D57" s="4" t="e">
        <f>' pasūtijuma forma_1'!#REF!</f>
        <v>#REF!</v>
      </c>
      <c r="E57" s="3" t="e">
        <f>' pasūtijuma forma_1'!#REF!</f>
        <v>#REF!</v>
      </c>
      <c r="F57" s="2" t="e">
        <f>IF(' pasūtijuma forma_1'!#REF!=0,"1","0")</f>
        <v>#REF!</v>
      </c>
      <c r="G57" t="e">
        <f>IF(' pasūtijuma forma_1'!#REF!&gt;0,2,IF(' pasūtijuma forma_1'!#REF!&gt;0,0.45," "))</f>
        <v>#REF!</v>
      </c>
      <c r="H57" t="e">
        <f>IF(((' pasūtijuma forma_1'!#REF!=1)+(' pasūtijuma forma_1'!#REF!=1))&gt;1,0.45,IF(' pasūtijuma forma_1'!#REF!&gt;1,2,IF(' pasūtijuma forma_1'!#REF!&gt;1,0.45," ")))</f>
        <v>#REF!</v>
      </c>
      <c r="I57" t="e">
        <f>IF(' pasūtijuma forma_1'!#REF!&gt;=1,2,IF(' pasūtijuma forma_1'!#REF!&gt;=1,0.45," "))</f>
        <v>#REF!</v>
      </c>
      <c r="J57" t="e">
        <f>IF(((' pasūtijuma forma_1'!#REF!=1)+(' pasūtijuma forma_1'!#REF!=1))&gt;1,0.45,IF(' pasūtijuma forma_1'!#REF!&gt;1,2,IF(' pasūtijuma forma_1'!#REF!&gt;1,0.45," ")))</f>
        <v>#REF!</v>
      </c>
      <c r="K57">
        <f>' pasūtijuma forma_1'!$I$3</f>
        <v>0</v>
      </c>
      <c r="L57">
        <f>' pasūtijuma forma_1'!$I$5</f>
        <v>0</v>
      </c>
      <c r="M57">
        <f>' pasūtijuma forma_1'!$D$5</f>
        <v>0</v>
      </c>
    </row>
    <row r="58" spans="1:13" x14ac:dyDescent="0.25">
      <c r="A58" s="3" t="e">
        <f>' pasūtijuma forma_1'!#REF!</f>
        <v>#REF!</v>
      </c>
      <c r="B58" s="2" t="e">
        <f>IF(' pasūtijuma forma_1'!#REF!=0," ",' pasūtijuma forma_1'!#REF!)</f>
        <v>#REF!</v>
      </c>
      <c r="C58" s="4" t="e">
        <f>' pasūtijuma forma_1'!#REF!</f>
        <v>#REF!</v>
      </c>
      <c r="D58" s="4" t="e">
        <f>' pasūtijuma forma_1'!#REF!</f>
        <v>#REF!</v>
      </c>
      <c r="E58" s="3" t="e">
        <f>' pasūtijuma forma_1'!#REF!</f>
        <v>#REF!</v>
      </c>
      <c r="F58" s="2" t="e">
        <f>IF(' pasūtijuma forma_1'!#REF!=0,"1","0")</f>
        <v>#REF!</v>
      </c>
      <c r="G58" t="e">
        <f>IF(' pasūtijuma forma_1'!#REF!&gt;0,2,IF(' pasūtijuma forma_1'!#REF!&gt;0,0.45," "))</f>
        <v>#REF!</v>
      </c>
      <c r="H58" t="e">
        <f>IF(((' pasūtijuma forma_1'!#REF!=1)+(' pasūtijuma forma_1'!#REF!=1))&gt;1,0.45,IF(' pasūtijuma forma_1'!#REF!&gt;1,2,IF(' pasūtijuma forma_1'!#REF!&gt;1,0.45," ")))</f>
        <v>#REF!</v>
      </c>
      <c r="I58" t="e">
        <f>IF(' pasūtijuma forma_1'!#REF!&gt;=1,2,IF(' pasūtijuma forma_1'!#REF!&gt;=1,0.45," "))</f>
        <v>#REF!</v>
      </c>
      <c r="J58" t="e">
        <f>IF(((' pasūtijuma forma_1'!#REF!=1)+(' pasūtijuma forma_1'!#REF!=1))&gt;1,0.45,IF(' pasūtijuma forma_1'!#REF!&gt;1,2,IF(' pasūtijuma forma_1'!#REF!&gt;1,0.45," ")))</f>
        <v>#REF!</v>
      </c>
      <c r="K58">
        <f>' pasūtijuma forma_1'!$I$3</f>
        <v>0</v>
      </c>
      <c r="L58">
        <f>' pasūtijuma forma_1'!$I$5</f>
        <v>0</v>
      </c>
      <c r="M58">
        <f>' pasūtijuma forma_1'!$D$5</f>
        <v>0</v>
      </c>
    </row>
    <row r="59" spans="1:13" x14ac:dyDescent="0.25">
      <c r="A59" s="3" t="e">
        <f>' pasūtijuma forma_1'!#REF!</f>
        <v>#REF!</v>
      </c>
      <c r="B59" s="2" t="e">
        <f>IF(' pasūtijuma forma_1'!#REF!=0," ",' pasūtijuma forma_1'!#REF!)</f>
        <v>#REF!</v>
      </c>
      <c r="C59" s="4" t="e">
        <f>' pasūtijuma forma_1'!#REF!</f>
        <v>#REF!</v>
      </c>
      <c r="D59" s="4" t="e">
        <f>' pasūtijuma forma_1'!#REF!</f>
        <v>#REF!</v>
      </c>
      <c r="E59" s="3" t="e">
        <f>' pasūtijuma forma_1'!#REF!</f>
        <v>#REF!</v>
      </c>
      <c r="F59" s="2" t="e">
        <f>IF(' pasūtijuma forma_1'!#REF!=0,"1","0")</f>
        <v>#REF!</v>
      </c>
      <c r="G59" t="e">
        <f>IF(' pasūtijuma forma_1'!#REF!&gt;0,2,IF(' pasūtijuma forma_1'!#REF!&gt;0,0.45," "))</f>
        <v>#REF!</v>
      </c>
      <c r="H59" t="e">
        <f>IF(((' pasūtijuma forma_1'!#REF!=1)+(' pasūtijuma forma_1'!#REF!=1))&gt;1,0.45,IF(' pasūtijuma forma_1'!#REF!&gt;1,2,IF(' pasūtijuma forma_1'!#REF!&gt;1,0.45," ")))</f>
        <v>#REF!</v>
      </c>
      <c r="I59" t="e">
        <f>IF(' pasūtijuma forma_1'!#REF!&gt;=1,2,IF(' pasūtijuma forma_1'!#REF!&gt;=1,0.45," "))</f>
        <v>#REF!</v>
      </c>
      <c r="J59" t="e">
        <f>IF(((' pasūtijuma forma_1'!#REF!=1)+(' pasūtijuma forma_1'!#REF!=1))&gt;1,0.45,IF(' pasūtijuma forma_1'!#REF!&gt;1,2,IF(' pasūtijuma forma_1'!#REF!&gt;1,0.45," ")))</f>
        <v>#REF!</v>
      </c>
      <c r="K59">
        <f>' pasūtijuma forma_1'!$I$3</f>
        <v>0</v>
      </c>
      <c r="L59">
        <f>' pasūtijuma forma_1'!$I$5</f>
        <v>0</v>
      </c>
      <c r="M59">
        <f>' pasūtijuma forma_1'!$D$5</f>
        <v>0</v>
      </c>
    </row>
    <row r="60" spans="1:13" x14ac:dyDescent="0.25">
      <c r="A60" s="3" t="e">
        <f>' pasūtijuma forma_1'!#REF!</f>
        <v>#REF!</v>
      </c>
      <c r="B60" s="2" t="e">
        <f>IF(' pasūtijuma forma_1'!#REF!=0," ",' pasūtijuma forma_1'!#REF!)</f>
        <v>#REF!</v>
      </c>
      <c r="C60" s="4" t="e">
        <f>' pasūtijuma forma_1'!#REF!</f>
        <v>#REF!</v>
      </c>
      <c r="D60" s="4" t="e">
        <f>' pasūtijuma forma_1'!#REF!</f>
        <v>#REF!</v>
      </c>
      <c r="E60" s="3" t="e">
        <f>' pasūtijuma forma_1'!#REF!</f>
        <v>#REF!</v>
      </c>
      <c r="F60" s="2" t="e">
        <f>IF(' pasūtijuma forma_1'!#REF!=0,"1","0")</f>
        <v>#REF!</v>
      </c>
      <c r="G60" t="e">
        <f>IF(' pasūtijuma forma_1'!#REF!&gt;0,2,IF(' pasūtijuma forma_1'!#REF!&gt;0,0.45," "))</f>
        <v>#REF!</v>
      </c>
      <c r="H60" t="e">
        <f>IF(((' pasūtijuma forma_1'!#REF!=1)+(' pasūtijuma forma_1'!#REF!=1))&gt;1,0.45,IF(' pasūtijuma forma_1'!#REF!&gt;1,2,IF(' pasūtijuma forma_1'!#REF!&gt;1,0.45," ")))</f>
        <v>#REF!</v>
      </c>
      <c r="I60" t="e">
        <f>IF(' pasūtijuma forma_1'!#REF!&gt;=1,2,IF(' pasūtijuma forma_1'!#REF!&gt;=1,0.45," "))</f>
        <v>#REF!</v>
      </c>
      <c r="J60" t="e">
        <f>IF(((' pasūtijuma forma_1'!#REF!=1)+(' pasūtijuma forma_1'!#REF!=1))&gt;1,0.45,IF(' pasūtijuma forma_1'!#REF!&gt;1,2,IF(' pasūtijuma forma_1'!#REF!&gt;1,0.45," ")))</f>
        <v>#REF!</v>
      </c>
      <c r="K60">
        <f>' pasūtijuma forma_1'!$I$3</f>
        <v>0</v>
      </c>
      <c r="L60">
        <f>' pasūtijuma forma_1'!$I$5</f>
        <v>0</v>
      </c>
      <c r="M60">
        <f>' pasūtijuma forma_1'!$D$5</f>
        <v>0</v>
      </c>
    </row>
    <row r="61" spans="1:13" x14ac:dyDescent="0.25">
      <c r="A61" s="3" t="e">
        <f>' pasūtijuma forma_1'!#REF!</f>
        <v>#REF!</v>
      </c>
      <c r="B61" s="2" t="e">
        <f>IF(' pasūtijuma forma_1'!#REF!=0," ",' pasūtijuma forma_1'!#REF!)</f>
        <v>#REF!</v>
      </c>
      <c r="C61" s="4" t="e">
        <f>' pasūtijuma forma_1'!#REF!</f>
        <v>#REF!</v>
      </c>
      <c r="D61" s="4" t="e">
        <f>' pasūtijuma forma_1'!#REF!</f>
        <v>#REF!</v>
      </c>
      <c r="E61" s="3" t="e">
        <f>' pasūtijuma forma_1'!#REF!</f>
        <v>#REF!</v>
      </c>
      <c r="F61" s="2" t="e">
        <f>IF(' pasūtijuma forma_1'!#REF!=0,"1","0")</f>
        <v>#REF!</v>
      </c>
      <c r="G61" t="e">
        <f>IF(' pasūtijuma forma_1'!#REF!&gt;0,2,IF(' pasūtijuma forma_1'!#REF!&gt;0,0.45," "))</f>
        <v>#REF!</v>
      </c>
      <c r="H61" t="e">
        <f>IF(((' pasūtijuma forma_1'!#REF!=1)+(' pasūtijuma forma_1'!#REF!=1))&gt;1,0.45,IF(' pasūtijuma forma_1'!#REF!&gt;1,2,IF(' pasūtijuma forma_1'!#REF!&gt;1,0.45," ")))</f>
        <v>#REF!</v>
      </c>
      <c r="I61" t="e">
        <f>IF(' pasūtijuma forma_1'!#REF!&gt;=1,2,IF(' pasūtijuma forma_1'!#REF!&gt;=1,0.45," "))</f>
        <v>#REF!</v>
      </c>
      <c r="J61" t="e">
        <f>IF(((' pasūtijuma forma_1'!#REF!=1)+(' pasūtijuma forma_1'!#REF!=1))&gt;1,0.45,IF(' pasūtijuma forma_1'!#REF!&gt;1,2,IF(' pasūtijuma forma_1'!#REF!&gt;1,0.45," ")))</f>
        <v>#REF!</v>
      </c>
      <c r="K61">
        <f>' pasūtijuma forma_1'!$I$3</f>
        <v>0</v>
      </c>
      <c r="L61">
        <f>' pasūtijuma forma_1'!$I$5</f>
        <v>0</v>
      </c>
      <c r="M61">
        <f>' pasūtijuma forma_1'!$D$5</f>
        <v>0</v>
      </c>
    </row>
    <row r="62" spans="1:13" x14ac:dyDescent="0.25">
      <c r="A62" s="3" t="e">
        <f>' pasūtijuma forma_1'!#REF!</f>
        <v>#REF!</v>
      </c>
      <c r="B62" s="2" t="e">
        <f>IF(' pasūtijuma forma_1'!#REF!=0," ",' pasūtijuma forma_1'!#REF!)</f>
        <v>#REF!</v>
      </c>
      <c r="C62" s="4" t="e">
        <f>' pasūtijuma forma_1'!#REF!</f>
        <v>#REF!</v>
      </c>
      <c r="D62" s="4" t="e">
        <f>' pasūtijuma forma_1'!#REF!</f>
        <v>#REF!</v>
      </c>
      <c r="E62" s="3" t="e">
        <f>' pasūtijuma forma_1'!#REF!</f>
        <v>#REF!</v>
      </c>
      <c r="F62" s="2" t="e">
        <f>IF(' pasūtijuma forma_1'!#REF!=0,"1","0")</f>
        <v>#REF!</v>
      </c>
      <c r="G62" t="e">
        <f>IF(' pasūtijuma forma_1'!#REF!&gt;0,2,IF(' pasūtijuma forma_1'!#REF!&gt;0,0.45," "))</f>
        <v>#REF!</v>
      </c>
      <c r="H62" t="e">
        <f>IF(((' pasūtijuma forma_1'!#REF!=1)+(' pasūtijuma forma_1'!#REF!=1))&gt;1,0.45,IF(' pasūtijuma forma_1'!#REF!&gt;1,2,IF(' pasūtijuma forma_1'!#REF!&gt;1,0.45," ")))</f>
        <v>#REF!</v>
      </c>
      <c r="I62" t="e">
        <f>IF(' pasūtijuma forma_1'!#REF!&gt;=1,2,IF(' pasūtijuma forma_1'!#REF!&gt;=1,0.45," "))</f>
        <v>#REF!</v>
      </c>
      <c r="J62" t="e">
        <f>IF(((' pasūtijuma forma_1'!#REF!=1)+(' pasūtijuma forma_1'!#REF!=1))&gt;1,0.45,IF(' pasūtijuma forma_1'!#REF!&gt;1,2,IF(' pasūtijuma forma_1'!#REF!&gt;1,0.45," ")))</f>
        <v>#REF!</v>
      </c>
      <c r="K62">
        <f>' pasūtijuma forma_1'!$I$3</f>
        <v>0</v>
      </c>
      <c r="L62">
        <f>' pasūtijuma forma_1'!$I$5</f>
        <v>0</v>
      </c>
      <c r="M62">
        <f>' pasūtijuma forma_1'!$D$5</f>
        <v>0</v>
      </c>
    </row>
    <row r="63" spans="1:13" x14ac:dyDescent="0.25">
      <c r="A63" s="3" t="e">
        <f>' pasūtijuma forma_1'!#REF!</f>
        <v>#REF!</v>
      </c>
      <c r="B63" s="2" t="e">
        <f>IF(' pasūtijuma forma_1'!#REF!=0," ",' pasūtijuma forma_1'!#REF!)</f>
        <v>#REF!</v>
      </c>
      <c r="C63" s="4" t="e">
        <f>' pasūtijuma forma_1'!#REF!</f>
        <v>#REF!</v>
      </c>
      <c r="D63" s="4" t="e">
        <f>' pasūtijuma forma_1'!#REF!</f>
        <v>#REF!</v>
      </c>
      <c r="E63" s="3" t="e">
        <f>' pasūtijuma forma_1'!#REF!</f>
        <v>#REF!</v>
      </c>
      <c r="F63" s="2" t="e">
        <f>IF(' pasūtijuma forma_1'!#REF!=0,"1","0")</f>
        <v>#REF!</v>
      </c>
      <c r="G63" t="e">
        <f>IF(' pasūtijuma forma_1'!#REF!&gt;0,2,IF(' pasūtijuma forma_1'!#REF!&gt;0,0.45," "))</f>
        <v>#REF!</v>
      </c>
      <c r="H63" t="e">
        <f>IF(((' pasūtijuma forma_1'!#REF!=1)+(' pasūtijuma forma_1'!#REF!=1))&gt;1,0.45,IF(' pasūtijuma forma_1'!#REF!&gt;1,2,IF(' pasūtijuma forma_1'!#REF!&gt;1,0.45," ")))</f>
        <v>#REF!</v>
      </c>
      <c r="I63" t="e">
        <f>IF(' pasūtijuma forma_1'!#REF!&gt;=1,2,IF(' pasūtijuma forma_1'!#REF!&gt;=1,0.45," "))</f>
        <v>#REF!</v>
      </c>
      <c r="J63" t="e">
        <f>IF(((' pasūtijuma forma_1'!#REF!=1)+(' pasūtijuma forma_1'!#REF!=1))&gt;1,0.45,IF(' pasūtijuma forma_1'!#REF!&gt;1,2,IF(' pasūtijuma forma_1'!#REF!&gt;1,0.45," ")))</f>
        <v>#REF!</v>
      </c>
      <c r="K63">
        <f>' pasūtijuma forma_1'!$I$3</f>
        <v>0</v>
      </c>
      <c r="L63">
        <f>' pasūtijuma forma_1'!$I$5</f>
        <v>0</v>
      </c>
      <c r="M63">
        <f>' pasūtijuma forma_1'!$D$5</f>
        <v>0</v>
      </c>
    </row>
    <row r="64" spans="1:13" x14ac:dyDescent="0.25">
      <c r="A64" s="3" t="e">
        <f>' pasūtijuma forma_1'!#REF!</f>
        <v>#REF!</v>
      </c>
      <c r="B64" s="2" t="e">
        <f>IF(' pasūtijuma forma_1'!#REF!=0," ",' pasūtijuma forma_1'!#REF!)</f>
        <v>#REF!</v>
      </c>
      <c r="C64" s="4" t="e">
        <f>' pasūtijuma forma_1'!#REF!</f>
        <v>#REF!</v>
      </c>
      <c r="D64" s="4" t="e">
        <f>' pasūtijuma forma_1'!#REF!</f>
        <v>#REF!</v>
      </c>
      <c r="E64" s="3" t="e">
        <f>' pasūtijuma forma_1'!#REF!</f>
        <v>#REF!</v>
      </c>
      <c r="F64" s="2" t="e">
        <f>IF(' pasūtijuma forma_1'!#REF!=0,"1","0")</f>
        <v>#REF!</v>
      </c>
      <c r="G64" t="e">
        <f>IF(' pasūtijuma forma_1'!#REF!&gt;0,2,IF(' pasūtijuma forma_1'!#REF!&gt;0,0.45," "))</f>
        <v>#REF!</v>
      </c>
      <c r="H64" t="e">
        <f>IF(((' pasūtijuma forma_1'!#REF!=1)+(' pasūtijuma forma_1'!#REF!=1))&gt;1,0.45,IF(' pasūtijuma forma_1'!#REF!&gt;1,2,IF(' pasūtijuma forma_1'!#REF!&gt;1,0.45," ")))</f>
        <v>#REF!</v>
      </c>
      <c r="I64" t="e">
        <f>IF(' pasūtijuma forma_1'!#REF!&gt;=1,2,IF(' pasūtijuma forma_1'!#REF!&gt;=1,0.45," "))</f>
        <v>#REF!</v>
      </c>
      <c r="J64" t="e">
        <f>IF(((' pasūtijuma forma_1'!#REF!=1)+(' pasūtijuma forma_1'!#REF!=1))&gt;1,0.45,IF(' pasūtijuma forma_1'!#REF!&gt;1,2,IF(' pasūtijuma forma_1'!#REF!&gt;1,0.45," ")))</f>
        <v>#REF!</v>
      </c>
      <c r="K64">
        <f>' pasūtijuma forma_1'!$I$3</f>
        <v>0</v>
      </c>
      <c r="L64">
        <f>' pasūtijuma forma_1'!$I$5</f>
        <v>0</v>
      </c>
      <c r="M64">
        <f>' pasūtijuma forma_1'!$D$5</f>
        <v>0</v>
      </c>
    </row>
    <row r="65" spans="1:13" x14ac:dyDescent="0.25">
      <c r="A65" s="3" t="e">
        <f>' pasūtijuma forma_1'!#REF!</f>
        <v>#REF!</v>
      </c>
      <c r="B65" s="2" t="e">
        <f>IF(' pasūtijuma forma_1'!#REF!=0," ",' pasūtijuma forma_1'!#REF!)</f>
        <v>#REF!</v>
      </c>
      <c r="C65" s="4" t="e">
        <f>' pasūtijuma forma_1'!#REF!</f>
        <v>#REF!</v>
      </c>
      <c r="D65" s="4" t="e">
        <f>' pasūtijuma forma_1'!#REF!</f>
        <v>#REF!</v>
      </c>
      <c r="E65" s="3" t="e">
        <f>' pasūtijuma forma_1'!#REF!</f>
        <v>#REF!</v>
      </c>
      <c r="F65" s="2" t="e">
        <f>IF(' pasūtijuma forma_1'!#REF!=0,"1","0")</f>
        <v>#REF!</v>
      </c>
      <c r="G65" t="e">
        <f>IF(' pasūtijuma forma_1'!#REF!&gt;0,2,IF(' pasūtijuma forma_1'!#REF!&gt;0,0.45," "))</f>
        <v>#REF!</v>
      </c>
      <c r="H65" t="e">
        <f>IF(((' pasūtijuma forma_1'!#REF!=1)+(' pasūtijuma forma_1'!#REF!=1))&gt;1,0.45,IF(' pasūtijuma forma_1'!#REF!&gt;1,2,IF(' pasūtijuma forma_1'!#REF!&gt;1,0.45," ")))</f>
        <v>#REF!</v>
      </c>
      <c r="I65" t="e">
        <f>IF(' pasūtijuma forma_1'!#REF!&gt;=1,2,IF(' pasūtijuma forma_1'!#REF!&gt;=1,0.45," "))</f>
        <v>#REF!</v>
      </c>
      <c r="J65" t="e">
        <f>IF(((' pasūtijuma forma_1'!#REF!=1)+(' pasūtijuma forma_1'!#REF!=1))&gt;1,0.45,IF(' pasūtijuma forma_1'!#REF!&gt;1,2,IF(' pasūtijuma forma_1'!#REF!&gt;1,0.45," ")))</f>
        <v>#REF!</v>
      </c>
      <c r="K65">
        <f>' pasūtijuma forma_1'!$I$3</f>
        <v>0</v>
      </c>
      <c r="L65">
        <f>' pasūtijuma forma_1'!$I$5</f>
        <v>0</v>
      </c>
      <c r="M65">
        <f>' pasūtijuma forma_1'!$D$5</f>
        <v>0</v>
      </c>
    </row>
    <row r="66" spans="1:13" x14ac:dyDescent="0.25">
      <c r="A66" s="3" t="e">
        <f>' pasūtijuma forma_1'!#REF!</f>
        <v>#REF!</v>
      </c>
      <c r="B66" s="2" t="e">
        <f>IF(' pasūtijuma forma_1'!#REF!=0," ",' pasūtijuma forma_1'!#REF!)</f>
        <v>#REF!</v>
      </c>
      <c r="C66" s="4" t="e">
        <f>' pasūtijuma forma_1'!#REF!</f>
        <v>#REF!</v>
      </c>
      <c r="D66" s="4" t="e">
        <f>' pasūtijuma forma_1'!#REF!</f>
        <v>#REF!</v>
      </c>
      <c r="E66" s="3" t="e">
        <f>' pasūtijuma forma_1'!#REF!</f>
        <v>#REF!</v>
      </c>
      <c r="F66" s="2" t="e">
        <f>IF(' pasūtijuma forma_1'!#REF!=0,"1","0")</f>
        <v>#REF!</v>
      </c>
      <c r="G66" t="e">
        <f>IF(' pasūtijuma forma_1'!#REF!&gt;0,2,IF(' pasūtijuma forma_1'!#REF!&gt;0,0.45," "))</f>
        <v>#REF!</v>
      </c>
      <c r="H66" t="e">
        <f>IF(((' pasūtijuma forma_1'!#REF!=1)+(' pasūtijuma forma_1'!#REF!=1))&gt;1,0.45,IF(' pasūtijuma forma_1'!#REF!&gt;1,2,IF(' pasūtijuma forma_1'!#REF!&gt;1,0.45," ")))</f>
        <v>#REF!</v>
      </c>
      <c r="I66" t="e">
        <f>IF(' pasūtijuma forma_1'!#REF!&gt;=1,2,IF(' pasūtijuma forma_1'!#REF!&gt;=1,0.45," "))</f>
        <v>#REF!</v>
      </c>
      <c r="J66" t="e">
        <f>IF(((' pasūtijuma forma_1'!#REF!=1)+(' pasūtijuma forma_1'!#REF!=1))&gt;1,0.45,IF(' pasūtijuma forma_1'!#REF!&gt;1,2,IF(' pasūtijuma forma_1'!#REF!&gt;1,0.45," ")))</f>
        <v>#REF!</v>
      </c>
      <c r="K66">
        <f>' pasūtijuma forma_1'!$I$3</f>
        <v>0</v>
      </c>
      <c r="L66">
        <f>' pasūtijuma forma_1'!$I$5</f>
        <v>0</v>
      </c>
      <c r="M66">
        <f>' pasūtijuma forma_1'!$D$5</f>
        <v>0</v>
      </c>
    </row>
    <row r="67" spans="1:13" x14ac:dyDescent="0.25">
      <c r="A67" s="3"/>
      <c r="B67" s="2" t="str">
        <f>IF(' pasūtijuma forma_1'!L46=0," ",' pasūtijuma forma_1'!L46)</f>
        <v xml:space="preserve"> </v>
      </c>
      <c r="F67" s="2"/>
    </row>
    <row r="68" spans="1:13" x14ac:dyDescent="0.25">
      <c r="A68" s="3"/>
      <c r="B68" s="2" t="e">
        <f>IF(' pasūtijuma forma_1'!#REF!=0," ",' pasūtijuma forma_1'!#REF!)</f>
        <v>#REF!</v>
      </c>
      <c r="F68" s="2"/>
    </row>
    <row r="69" spans="1:13" x14ac:dyDescent="0.25">
      <c r="A69" s="3"/>
      <c r="B69" s="2" t="e">
        <f>IF(' pasūtijuma forma_1'!#REF!=0," ",' pasūtijuma forma_1'!#REF!)</f>
        <v>#REF!</v>
      </c>
      <c r="F69" s="2"/>
    </row>
    <row r="70" spans="1:13" x14ac:dyDescent="0.25">
      <c r="A70" s="3"/>
      <c r="B70" s="2" t="e">
        <f>IF(' pasūtijuma forma_1'!#REF!=0," ",' pasūtijuma forma_1'!#REF!)</f>
        <v>#REF!</v>
      </c>
      <c r="F70" s="2"/>
    </row>
    <row r="71" spans="1:13" x14ac:dyDescent="0.25">
      <c r="A71" s="3"/>
      <c r="B71" s="2" t="e">
        <f>IF(' pasūtijuma forma_1'!#REF!=0," ",' pasūtijuma forma_1'!#REF!)</f>
        <v>#REF!</v>
      </c>
      <c r="F71" s="2"/>
    </row>
    <row r="72" spans="1:13" x14ac:dyDescent="0.25">
      <c r="A72" s="3"/>
      <c r="B72" s="2" t="str">
        <f>IF(' pasūtijuma forma_1'!L47=0," ",' pasūtijuma forma_1'!L47)</f>
        <v xml:space="preserve"> </v>
      </c>
    </row>
    <row r="73" spans="1:13" x14ac:dyDescent="0.25">
      <c r="A73" s="3"/>
      <c r="B73" s="2" t="str">
        <f>IF(' pasūtijuma forma_1'!L48=0," ",' pasūtijuma forma_1'!L48)</f>
        <v xml:space="preserve"> </v>
      </c>
    </row>
    <row r="74" spans="1:13" x14ac:dyDescent="0.25">
      <c r="A74" s="3"/>
      <c r="B74" s="2" t="str">
        <f>IF(' pasūtijuma forma_1'!L49=0," ",' pasūtijuma forma_1'!L49)</f>
        <v xml:space="preserve"> </v>
      </c>
    </row>
    <row r="75" spans="1:13" x14ac:dyDescent="0.25">
      <c r="A75" s="3"/>
      <c r="B75" s="2" t="str">
        <f>IF(' pasūtijuma forma_1'!L50=0," ",' pasūtijuma forma_1'!L50)</f>
        <v xml:space="preserve"> </v>
      </c>
    </row>
    <row r="76" spans="1:13" x14ac:dyDescent="0.25">
      <c r="A76" s="3"/>
      <c r="B76" s="2" t="str">
        <f>IF(' pasūtijuma forma_1'!L51=0," ",' pasūtijuma forma_1'!L51)</f>
        <v xml:space="preserve"> </v>
      </c>
    </row>
    <row r="77" spans="1:13" x14ac:dyDescent="0.25">
      <c r="A77" s="3"/>
      <c r="B77" s="2" t="str">
        <f>IF(' pasūtijuma forma_1'!L52=0," ",' pasūtijuma forma_1'!L52)</f>
        <v xml:space="preserve"> </v>
      </c>
    </row>
    <row r="78" spans="1:13" x14ac:dyDescent="0.25">
      <c r="A78" s="3"/>
      <c r="B78" s="2" t="str">
        <f>IF(' pasūtijuma forma_1'!L53=0," ",' pasūtijuma forma_1'!L53)</f>
        <v xml:space="preserve"> </v>
      </c>
    </row>
    <row r="79" spans="1:13" x14ac:dyDescent="0.25">
      <c r="A79" s="3"/>
      <c r="B79" s="2" t="str">
        <f>IF(' pasūtijuma forma_1'!L54=0," ",' pasūtijuma forma_1'!L54)</f>
        <v xml:space="preserve"> </v>
      </c>
    </row>
    <row r="80" spans="1:13" x14ac:dyDescent="0.25">
      <c r="A80" s="3"/>
      <c r="B80" s="2" t="str">
        <f>IF(' pasūtijuma forma_1'!L55=0," ",' pasūtijuma forma_1'!L55)</f>
        <v xml:space="preserve"> </v>
      </c>
    </row>
    <row r="81" spans="1:2" x14ac:dyDescent="0.25">
      <c r="A81" s="3"/>
      <c r="B81" s="2" t="str">
        <f>IF(' pasūtijuma forma_1'!L56=0," ",' pasūtijuma forma_1'!L56)</f>
        <v xml:space="preserve"> </v>
      </c>
    </row>
    <row r="82" spans="1:2" x14ac:dyDescent="0.25">
      <c r="A82" s="3"/>
      <c r="B82" s="2" t="str">
        <f>IF(' pasūtijuma forma_1'!L57=0," ",' pasūtijuma forma_1'!L57)</f>
        <v xml:space="preserve"> </v>
      </c>
    </row>
    <row r="83" spans="1:2" x14ac:dyDescent="0.25">
      <c r="A83" s="3"/>
    </row>
    <row r="84" spans="1:2" x14ac:dyDescent="0.25">
      <c r="A84" s="3"/>
    </row>
    <row r="85" spans="1:2" x14ac:dyDescent="0.25">
      <c r="A85" s="3"/>
    </row>
    <row r="86" spans="1:2" x14ac:dyDescent="0.25">
      <c r="A86" s="3"/>
    </row>
    <row r="87" spans="1:2" x14ac:dyDescent="0.25">
      <c r="A87" s="3"/>
    </row>
    <row r="88" spans="1:2" x14ac:dyDescent="0.25">
      <c r="A88" s="3"/>
    </row>
    <row r="89" spans="1:2" x14ac:dyDescent="0.25">
      <c r="A89" s="3"/>
    </row>
  </sheetData>
  <phoneticPr fontId="1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7"/>
  <sheetViews>
    <sheetView tabSelected="1" zoomScaleNormal="100" workbookViewId="0">
      <selection activeCell="O16" sqref="O16"/>
    </sheetView>
  </sheetViews>
  <sheetFormatPr defaultRowHeight="13.2" x14ac:dyDescent="0.25"/>
  <cols>
    <col min="1" max="1" width="4.109375" customWidth="1"/>
    <col min="2" max="2" width="16.33203125" customWidth="1"/>
    <col min="3" max="3" width="9.44140625" customWidth="1"/>
    <col min="4" max="5" width="11.33203125" customWidth="1"/>
    <col min="8" max="8" width="11.6640625" customWidth="1"/>
    <col min="11" max="11" width="10.77734375" customWidth="1"/>
    <col min="12" max="12" width="10.6640625" customWidth="1"/>
    <col min="13" max="13" width="10.109375" customWidth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3" ht="18.75" customHeight="1" x14ac:dyDescent="0.3">
      <c r="A2" s="59" t="s">
        <v>14</v>
      </c>
      <c r="B2" s="59"/>
      <c r="C2" s="25"/>
      <c r="D2" s="26"/>
      <c r="E2" s="27" t="s">
        <v>38</v>
      </c>
      <c r="F2" s="24"/>
      <c r="G2" s="24"/>
      <c r="H2" s="24"/>
      <c r="I2" s="55" t="s">
        <v>21</v>
      </c>
      <c r="J2" s="55"/>
      <c r="K2" s="55"/>
      <c r="L2" s="55"/>
      <c r="M2" s="55"/>
    </row>
    <row r="3" spans="1:23" ht="24" customHeight="1" x14ac:dyDescent="0.25">
      <c r="A3" s="24"/>
      <c r="B3" s="24"/>
      <c r="C3" s="24"/>
      <c r="D3" s="24"/>
      <c r="E3" s="24"/>
      <c r="F3" s="24"/>
      <c r="G3" s="28"/>
      <c r="H3" s="28"/>
      <c r="I3" s="41"/>
      <c r="J3" s="42"/>
      <c r="K3" s="42"/>
      <c r="L3" s="42"/>
      <c r="M3" s="43"/>
    </row>
    <row r="4" spans="1:23" ht="13.5" customHeight="1" x14ac:dyDescent="0.35">
      <c r="A4" s="24"/>
      <c r="B4" s="29"/>
      <c r="C4" s="29"/>
      <c r="D4" s="29"/>
      <c r="E4" s="29"/>
      <c r="F4" s="24"/>
      <c r="G4" s="30"/>
      <c r="H4" s="30"/>
      <c r="I4" s="58"/>
      <c r="J4" s="58"/>
      <c r="K4" s="58"/>
      <c r="L4" s="58"/>
      <c r="M4" s="58"/>
    </row>
    <row r="5" spans="1:23" s="7" customFormat="1" ht="15.6" x14ac:dyDescent="0.3">
      <c r="A5" s="55" t="s">
        <v>40</v>
      </c>
      <c r="B5" s="55"/>
      <c r="C5" s="55"/>
      <c r="D5" s="46"/>
      <c r="E5" s="46"/>
      <c r="F5" s="46"/>
      <c r="G5" s="60" t="s">
        <v>64</v>
      </c>
      <c r="H5" s="60"/>
      <c r="I5" s="44"/>
      <c r="J5" s="45"/>
      <c r="K5" s="45"/>
      <c r="L5" s="45"/>
      <c r="M5" s="45"/>
      <c r="N5" s="6"/>
      <c r="O5" s="6"/>
      <c r="P5" s="6"/>
      <c r="Q5" s="6"/>
    </row>
    <row r="6" spans="1:23" ht="24.75" customHeight="1" x14ac:dyDescent="0.3">
      <c r="A6" s="31"/>
      <c r="B6" s="31"/>
      <c r="C6" s="31"/>
      <c r="D6" s="31"/>
      <c r="E6" s="31"/>
      <c r="F6" s="31"/>
      <c r="G6" s="31"/>
      <c r="H6" s="31"/>
      <c r="I6" s="61" t="s">
        <v>41</v>
      </c>
      <c r="J6" s="62"/>
      <c r="K6" s="62"/>
      <c r="L6" s="62"/>
      <c r="M6" s="62"/>
    </row>
    <row r="7" spans="1:23" s="10" customFormat="1" ht="21" x14ac:dyDescent="0.4">
      <c r="A7" s="56" t="s">
        <v>15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9"/>
      <c r="O7" s="9"/>
      <c r="P7" s="9"/>
      <c r="Q7" s="9"/>
      <c r="R7" s="9"/>
      <c r="S7" s="9"/>
      <c r="T7" s="9"/>
      <c r="U7" s="9"/>
      <c r="V7" s="9"/>
    </row>
    <row r="8" spans="1:23" ht="17.25" customHeight="1" x14ac:dyDescent="0.4">
      <c r="A8" s="57" t="s">
        <v>68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8"/>
      <c r="O8" s="8"/>
      <c r="P8" s="8"/>
      <c r="Q8" s="8"/>
      <c r="R8" s="8"/>
      <c r="S8" s="8"/>
      <c r="T8" s="8"/>
      <c r="U8" s="8"/>
      <c r="V8" s="8"/>
    </row>
    <row r="9" spans="1:23" ht="17.25" customHeight="1" x14ac:dyDescent="0.4">
      <c r="B9" s="36"/>
      <c r="C9" s="36"/>
      <c r="E9" s="37"/>
      <c r="F9" s="32"/>
      <c r="G9" s="32"/>
      <c r="H9" s="32"/>
      <c r="I9" s="32"/>
      <c r="J9" s="32"/>
      <c r="K9" s="32"/>
      <c r="L9" s="32"/>
      <c r="M9" s="32"/>
      <c r="N9" s="8"/>
      <c r="O9" s="8"/>
      <c r="P9" s="8"/>
      <c r="Q9" s="8"/>
      <c r="R9" s="8"/>
      <c r="S9" s="8"/>
      <c r="T9" s="8"/>
      <c r="U9" s="8"/>
      <c r="V9" s="8"/>
    </row>
    <row r="10" spans="1:23" ht="17.25" customHeight="1" x14ac:dyDescent="0.4">
      <c r="A10" s="71" t="s">
        <v>71</v>
      </c>
      <c r="B10" s="71"/>
      <c r="C10" s="71"/>
      <c r="D10" s="72"/>
      <c r="E10" s="72"/>
      <c r="F10" s="32"/>
      <c r="G10" s="32"/>
      <c r="H10" s="32"/>
      <c r="I10" s="32"/>
      <c r="J10" s="32"/>
      <c r="K10" s="32"/>
      <c r="L10" s="32"/>
      <c r="M10" s="32"/>
      <c r="N10" s="32"/>
      <c r="O10" s="8"/>
      <c r="P10" s="8"/>
      <c r="Q10" s="8"/>
      <c r="R10" s="8"/>
      <c r="S10" s="8"/>
      <c r="T10" s="8"/>
      <c r="U10" s="8"/>
      <c r="V10" s="8"/>
      <c r="W10" s="8"/>
    </row>
    <row r="11" spans="1:23" ht="17.25" customHeight="1" x14ac:dyDescent="0.4">
      <c r="A11" s="63" t="s">
        <v>0</v>
      </c>
      <c r="B11" s="70" t="s">
        <v>18</v>
      </c>
      <c r="C11" s="64" t="s">
        <v>16</v>
      </c>
      <c r="D11" s="65" t="s">
        <v>53</v>
      </c>
      <c r="E11" s="66"/>
      <c r="F11" s="66"/>
      <c r="G11" s="73" t="s">
        <v>54</v>
      </c>
      <c r="H11" s="74"/>
      <c r="I11" s="65"/>
      <c r="J11" s="64" t="s">
        <v>56</v>
      </c>
      <c r="K11" s="64" t="s">
        <v>17</v>
      </c>
      <c r="L11" s="63" t="s">
        <v>58</v>
      </c>
      <c r="M11" s="8"/>
      <c r="N11" s="8"/>
      <c r="O11" s="8"/>
      <c r="P11" s="8"/>
      <c r="Q11" s="8"/>
      <c r="R11" s="8"/>
      <c r="S11" s="8"/>
      <c r="T11" s="8"/>
      <c r="U11" s="8"/>
    </row>
    <row r="12" spans="1:23" ht="13.2" customHeight="1" x14ac:dyDescent="0.25">
      <c r="A12" s="63"/>
      <c r="B12" s="50"/>
      <c r="C12" s="64"/>
      <c r="D12" s="53" t="s">
        <v>19</v>
      </c>
      <c r="E12" s="50" t="s">
        <v>69</v>
      </c>
      <c r="F12" s="50" t="s">
        <v>52</v>
      </c>
      <c r="G12" s="47" t="s">
        <v>20</v>
      </c>
      <c r="H12" s="50" t="s">
        <v>70</v>
      </c>
      <c r="I12" s="50" t="s">
        <v>55</v>
      </c>
      <c r="J12" s="64"/>
      <c r="K12" s="64"/>
      <c r="L12" s="63"/>
    </row>
    <row r="13" spans="1:23" ht="12.75" customHeight="1" x14ac:dyDescent="0.25">
      <c r="A13" s="63"/>
      <c r="B13" s="50"/>
      <c r="C13" s="64"/>
      <c r="D13" s="53"/>
      <c r="E13" s="50"/>
      <c r="F13" s="50"/>
      <c r="G13" s="48"/>
      <c r="H13" s="50"/>
      <c r="I13" s="50"/>
      <c r="J13" s="64"/>
      <c r="K13" s="64"/>
      <c r="L13" s="63"/>
    </row>
    <row r="14" spans="1:23" ht="13.2" customHeight="1" x14ac:dyDescent="0.25">
      <c r="A14" s="63"/>
      <c r="B14" s="50"/>
      <c r="C14" s="64"/>
      <c r="D14" s="53"/>
      <c r="E14" s="50"/>
      <c r="F14" s="50"/>
      <c r="G14" s="48"/>
      <c r="H14" s="50"/>
      <c r="I14" s="50"/>
      <c r="J14" s="64"/>
      <c r="K14" s="64"/>
      <c r="L14" s="63"/>
    </row>
    <row r="15" spans="1:23" ht="27" customHeight="1" thickBot="1" x14ac:dyDescent="0.3">
      <c r="A15" s="63"/>
      <c r="B15" s="47"/>
      <c r="C15" s="64"/>
      <c r="D15" s="54"/>
      <c r="E15" s="51"/>
      <c r="F15" s="51"/>
      <c r="G15" s="49"/>
      <c r="H15" s="51"/>
      <c r="I15" s="51"/>
      <c r="J15" s="64"/>
      <c r="K15" s="64"/>
      <c r="L15" s="63"/>
    </row>
    <row r="16" spans="1:23" ht="15.6" x14ac:dyDescent="0.25">
      <c r="A16" s="12">
        <v>1</v>
      </c>
      <c r="B16" s="16"/>
      <c r="C16" s="17"/>
      <c r="D16" s="17"/>
      <c r="E16" s="17"/>
      <c r="F16" s="17"/>
      <c r="G16" s="17"/>
      <c r="H16" s="17"/>
      <c r="I16" s="17"/>
      <c r="J16" s="17"/>
      <c r="K16" s="15"/>
      <c r="L16" s="18"/>
    </row>
    <row r="17" spans="1:12" ht="15.6" x14ac:dyDescent="0.25">
      <c r="A17" s="13">
        <v>2</v>
      </c>
      <c r="B17" s="16"/>
      <c r="C17" s="17"/>
      <c r="D17" s="19"/>
      <c r="E17" s="19"/>
      <c r="F17" s="19"/>
      <c r="G17" s="19"/>
      <c r="H17" s="19"/>
      <c r="I17" s="19"/>
      <c r="J17" s="19"/>
      <c r="K17" s="20"/>
      <c r="L17" s="18"/>
    </row>
    <row r="18" spans="1:12" ht="15.6" x14ac:dyDescent="0.25">
      <c r="A18" s="13">
        <v>3</v>
      </c>
      <c r="B18" s="16"/>
      <c r="C18" s="17"/>
      <c r="D18" s="19"/>
      <c r="E18" s="19"/>
      <c r="F18" s="19"/>
      <c r="G18" s="19"/>
      <c r="H18" s="19"/>
      <c r="I18" s="19"/>
      <c r="J18" s="19"/>
      <c r="K18" s="20"/>
      <c r="L18" s="18"/>
    </row>
    <row r="19" spans="1:12" ht="15.6" x14ac:dyDescent="0.25">
      <c r="A19" s="13">
        <v>4</v>
      </c>
      <c r="B19" s="16"/>
      <c r="C19" s="17"/>
      <c r="D19" s="19"/>
      <c r="E19" s="19"/>
      <c r="F19" s="19"/>
      <c r="G19" s="19"/>
      <c r="H19" s="19"/>
      <c r="I19" s="19"/>
      <c r="J19" s="19"/>
      <c r="K19" s="20"/>
      <c r="L19" s="18"/>
    </row>
    <row r="20" spans="1:12" ht="15.6" x14ac:dyDescent="0.25">
      <c r="A20" s="13">
        <v>5</v>
      </c>
      <c r="B20" s="16"/>
      <c r="C20" s="17"/>
      <c r="D20" s="19"/>
      <c r="E20" s="19"/>
      <c r="F20" s="19"/>
      <c r="G20" s="19"/>
      <c r="H20" s="19"/>
      <c r="I20" s="19"/>
      <c r="J20" s="19"/>
      <c r="K20" s="20"/>
      <c r="L20" s="18"/>
    </row>
    <row r="21" spans="1:12" ht="15.6" x14ac:dyDescent="0.25">
      <c r="A21" s="13">
        <v>6</v>
      </c>
      <c r="B21" s="16"/>
      <c r="C21" s="17"/>
      <c r="D21" s="19"/>
      <c r="E21" s="19"/>
      <c r="F21" s="19"/>
      <c r="G21" s="19"/>
      <c r="H21" s="19"/>
      <c r="I21" s="19"/>
      <c r="J21" s="19"/>
      <c r="K21" s="20"/>
      <c r="L21" s="18"/>
    </row>
    <row r="22" spans="1:12" ht="15.6" x14ac:dyDescent="0.25">
      <c r="A22" s="13">
        <v>7</v>
      </c>
      <c r="B22" s="16"/>
      <c r="C22" s="17"/>
      <c r="D22" s="19"/>
      <c r="E22" s="19"/>
      <c r="F22" s="19"/>
      <c r="G22" s="19"/>
      <c r="H22" s="19"/>
      <c r="I22" s="19"/>
      <c r="J22" s="19"/>
      <c r="K22" s="20"/>
      <c r="L22" s="18"/>
    </row>
    <row r="23" spans="1:12" ht="15.6" x14ac:dyDescent="0.25">
      <c r="A23" s="13">
        <v>8</v>
      </c>
      <c r="B23" s="16"/>
      <c r="C23" s="17"/>
      <c r="D23" s="19"/>
      <c r="E23" s="19"/>
      <c r="F23" s="19"/>
      <c r="G23" s="19"/>
      <c r="H23" s="19"/>
      <c r="I23" s="19"/>
      <c r="J23" s="19"/>
      <c r="K23" s="20"/>
      <c r="L23" s="18"/>
    </row>
    <row r="24" spans="1:12" ht="15.6" x14ac:dyDescent="0.25">
      <c r="A24" s="13">
        <v>9</v>
      </c>
      <c r="B24" s="16"/>
      <c r="C24" s="17"/>
      <c r="D24" s="19"/>
      <c r="E24" s="19"/>
      <c r="F24" s="19"/>
      <c r="G24" s="19"/>
      <c r="H24" s="19"/>
      <c r="I24" s="19"/>
      <c r="J24" s="19"/>
      <c r="K24" s="20"/>
      <c r="L24" s="18"/>
    </row>
    <row r="25" spans="1:12" ht="20.399999999999999" x14ac:dyDescent="0.25">
      <c r="A25" s="13">
        <v>10</v>
      </c>
      <c r="B25" s="16"/>
      <c r="C25" s="17"/>
      <c r="D25" s="1"/>
      <c r="E25" s="1"/>
      <c r="F25" s="1"/>
      <c r="G25" s="1"/>
      <c r="H25" s="1"/>
      <c r="I25" s="1"/>
      <c r="J25" s="1"/>
      <c r="K25" s="11"/>
      <c r="L25" s="18"/>
    </row>
    <row r="26" spans="1:12" ht="20.399999999999999" x14ac:dyDescent="0.25">
      <c r="A26" s="13">
        <v>11</v>
      </c>
      <c r="B26" s="16"/>
      <c r="C26" s="17"/>
      <c r="D26" s="1"/>
      <c r="E26" s="1"/>
      <c r="F26" s="1"/>
      <c r="G26" s="1"/>
      <c r="H26" s="1"/>
      <c r="I26" s="1"/>
      <c r="J26" s="1"/>
      <c r="K26" s="11"/>
      <c r="L26" s="18"/>
    </row>
    <row r="27" spans="1:12" ht="20.399999999999999" x14ac:dyDescent="0.25">
      <c r="A27" s="13">
        <v>12</v>
      </c>
      <c r="B27" s="16"/>
      <c r="C27" s="17"/>
      <c r="D27" s="1"/>
      <c r="E27" s="1"/>
      <c r="F27" s="1"/>
      <c r="G27" s="1"/>
      <c r="H27" s="1"/>
      <c r="I27" s="1"/>
      <c r="J27" s="1"/>
      <c r="K27" s="11"/>
      <c r="L27" s="18"/>
    </row>
    <row r="28" spans="1:12" ht="20.399999999999999" x14ac:dyDescent="0.25">
      <c r="A28" s="13">
        <v>13</v>
      </c>
      <c r="B28" s="16"/>
      <c r="C28" s="17"/>
      <c r="D28" s="1"/>
      <c r="E28" s="1"/>
      <c r="F28" s="1"/>
      <c r="G28" s="1"/>
      <c r="H28" s="1"/>
      <c r="I28" s="1"/>
      <c r="J28" s="1"/>
      <c r="K28" s="11"/>
      <c r="L28" s="18"/>
    </row>
    <row r="29" spans="1:12" ht="20.399999999999999" x14ac:dyDescent="0.25">
      <c r="A29" s="13">
        <v>14</v>
      </c>
      <c r="B29" s="16"/>
      <c r="C29" s="17"/>
      <c r="D29" s="1"/>
      <c r="E29" s="1"/>
      <c r="F29" s="1"/>
      <c r="G29" s="1"/>
      <c r="H29" s="1"/>
      <c r="I29" s="1"/>
      <c r="J29" s="1"/>
      <c r="K29" s="11"/>
      <c r="L29" s="18"/>
    </row>
    <row r="30" spans="1:12" ht="20.399999999999999" x14ac:dyDescent="0.25">
      <c r="A30" s="13">
        <v>15</v>
      </c>
      <c r="B30" s="16"/>
      <c r="C30" s="17"/>
      <c r="D30" s="1"/>
      <c r="E30" s="1"/>
      <c r="F30" s="1"/>
      <c r="G30" s="1"/>
      <c r="H30" s="1"/>
      <c r="I30" s="1"/>
      <c r="J30" s="1"/>
      <c r="K30" s="11"/>
      <c r="L30" s="18"/>
    </row>
    <row r="31" spans="1:12" ht="20.399999999999999" x14ac:dyDescent="0.25">
      <c r="A31" s="13">
        <v>16</v>
      </c>
      <c r="B31" s="16"/>
      <c r="C31" s="17"/>
      <c r="D31" s="1"/>
      <c r="E31" s="1"/>
      <c r="F31" s="1"/>
      <c r="G31" s="1"/>
      <c r="H31" s="1"/>
      <c r="I31" s="1"/>
      <c r="J31" s="1"/>
      <c r="K31" s="11"/>
      <c r="L31" s="18"/>
    </row>
    <row r="32" spans="1:12" ht="20.399999999999999" x14ac:dyDescent="0.25">
      <c r="A32" s="13">
        <v>17</v>
      </c>
      <c r="B32" s="16"/>
      <c r="C32" s="17"/>
      <c r="D32" s="1"/>
      <c r="E32" s="1"/>
      <c r="F32" s="1"/>
      <c r="G32" s="1"/>
      <c r="H32" s="1"/>
      <c r="I32" s="1"/>
      <c r="J32" s="1"/>
      <c r="K32" s="11"/>
      <c r="L32" s="18"/>
    </row>
    <row r="33" spans="1:18" ht="20.399999999999999" x14ac:dyDescent="0.25">
      <c r="A33" s="13">
        <v>18</v>
      </c>
      <c r="B33" s="16"/>
      <c r="C33" s="17"/>
      <c r="D33" s="1"/>
      <c r="E33" s="1"/>
      <c r="F33" s="1"/>
      <c r="G33" s="1"/>
      <c r="H33" s="1"/>
      <c r="I33" s="1"/>
      <c r="J33" s="1"/>
      <c r="K33" s="11"/>
      <c r="L33" s="18"/>
    </row>
    <row r="34" spans="1:18" ht="20.399999999999999" x14ac:dyDescent="0.25">
      <c r="A34" s="13">
        <v>19</v>
      </c>
      <c r="B34" s="16"/>
      <c r="C34" s="17"/>
      <c r="D34" s="1"/>
      <c r="E34" s="1"/>
      <c r="F34" s="1"/>
      <c r="G34" s="1"/>
      <c r="H34" s="1"/>
      <c r="I34" s="1"/>
      <c r="J34" s="1"/>
      <c r="K34" s="11"/>
      <c r="L34" s="18"/>
    </row>
    <row r="35" spans="1:18" ht="20.399999999999999" x14ac:dyDescent="0.25">
      <c r="A35" s="13">
        <v>20</v>
      </c>
      <c r="B35" s="16"/>
      <c r="C35" s="17"/>
      <c r="D35" s="1"/>
      <c r="E35" s="1"/>
      <c r="F35" s="1"/>
      <c r="G35" s="1"/>
      <c r="H35" s="1"/>
      <c r="I35" s="1"/>
      <c r="J35" s="1"/>
      <c r="K35" s="11"/>
      <c r="L35" s="18"/>
    </row>
    <row r="36" spans="1:18" ht="20.399999999999999" x14ac:dyDescent="0.25">
      <c r="A36" s="13">
        <v>21</v>
      </c>
      <c r="B36" s="16"/>
      <c r="C36" s="17"/>
      <c r="D36" s="1"/>
      <c r="E36" s="1"/>
      <c r="F36" s="1"/>
      <c r="G36" s="1"/>
      <c r="H36" s="1"/>
      <c r="I36" s="1"/>
      <c r="J36" s="1"/>
      <c r="K36" s="11"/>
      <c r="L36" s="18"/>
    </row>
    <row r="37" spans="1:18" ht="20.399999999999999" x14ac:dyDescent="0.25">
      <c r="A37" s="13">
        <v>22</v>
      </c>
      <c r="B37" s="16"/>
      <c r="C37" s="17"/>
      <c r="D37" s="1"/>
      <c r="E37" s="1"/>
      <c r="F37" s="1"/>
      <c r="G37" s="1"/>
      <c r="H37" s="1"/>
      <c r="I37" s="1"/>
      <c r="J37" s="1"/>
      <c r="K37" s="11"/>
      <c r="L37" s="18"/>
    </row>
    <row r="38" spans="1:18" ht="20.399999999999999" x14ac:dyDescent="0.25">
      <c r="A38" s="13">
        <v>23</v>
      </c>
      <c r="B38" s="16"/>
      <c r="C38" s="17"/>
      <c r="D38" s="1"/>
      <c r="E38" s="1"/>
      <c r="F38" s="1"/>
      <c r="G38" s="1"/>
      <c r="H38" s="1"/>
      <c r="I38" s="1"/>
      <c r="J38" s="1"/>
      <c r="K38" s="11"/>
      <c r="L38" s="18"/>
    </row>
    <row r="39" spans="1:18" ht="20.399999999999999" x14ac:dyDescent="0.25">
      <c r="A39" s="13">
        <v>24</v>
      </c>
      <c r="B39" s="16"/>
      <c r="C39" s="17"/>
      <c r="D39" s="1"/>
      <c r="E39" s="1"/>
      <c r="F39" s="1"/>
      <c r="G39" s="1"/>
      <c r="H39" s="1"/>
      <c r="I39" s="1"/>
      <c r="J39" s="1"/>
      <c r="K39" s="11"/>
      <c r="L39" s="18"/>
    </row>
    <row r="40" spans="1:18" ht="20.399999999999999" x14ac:dyDescent="0.25">
      <c r="A40" s="13">
        <v>25</v>
      </c>
      <c r="B40" s="16"/>
      <c r="C40" s="17"/>
      <c r="D40" s="1"/>
      <c r="E40" s="1"/>
      <c r="F40" s="1"/>
      <c r="G40" s="1"/>
      <c r="H40" s="1"/>
      <c r="I40" s="1"/>
      <c r="J40" s="1"/>
      <c r="K40" s="11"/>
      <c r="L40" s="18"/>
    </row>
    <row r="41" spans="1:18" ht="21" thickBot="1" x14ac:dyDescent="0.3">
      <c r="A41" s="33"/>
      <c r="B41" s="52"/>
      <c r="C41" s="52"/>
      <c r="D41" s="34"/>
      <c r="E41" s="34"/>
      <c r="F41" s="34"/>
      <c r="G41" s="34"/>
      <c r="H41" s="34"/>
      <c r="I41" s="34"/>
      <c r="J41" s="34"/>
      <c r="K41" s="34"/>
      <c r="L41" s="35"/>
      <c r="M41" s="28"/>
    </row>
    <row r="42" spans="1:18" ht="21" thickBot="1" x14ac:dyDescent="0.3">
      <c r="A42" s="33"/>
      <c r="B42" s="52"/>
      <c r="C42" s="52"/>
      <c r="D42" s="34"/>
      <c r="E42" s="34"/>
      <c r="F42" s="52" t="s">
        <v>62</v>
      </c>
      <c r="G42" s="52"/>
      <c r="H42" s="52"/>
      <c r="I42" s="75"/>
      <c r="J42" s="76"/>
      <c r="K42" s="34"/>
      <c r="L42" s="35"/>
      <c r="M42" s="28"/>
    </row>
    <row r="43" spans="1:18" ht="20.399999999999999" x14ac:dyDescent="0.25">
      <c r="A43" s="33"/>
      <c r="B43" s="52"/>
      <c r="C43" s="52"/>
      <c r="D43" s="34"/>
      <c r="E43" s="34"/>
      <c r="F43" s="34"/>
      <c r="G43" s="34"/>
      <c r="H43" s="34"/>
      <c r="I43" s="34"/>
      <c r="J43" s="34"/>
      <c r="K43" s="34"/>
      <c r="L43" s="35"/>
      <c r="M43" s="28"/>
    </row>
    <row r="44" spans="1:18" ht="20.399999999999999" x14ac:dyDescent="0.25">
      <c r="A44" s="33"/>
      <c r="B44" s="52"/>
      <c r="C44" s="52"/>
      <c r="D44" s="34"/>
      <c r="E44" s="78" t="s">
        <v>63</v>
      </c>
      <c r="F44" s="78"/>
      <c r="G44" s="78"/>
      <c r="H44" s="78"/>
      <c r="I44" s="78"/>
      <c r="J44" s="78"/>
      <c r="K44" s="78"/>
      <c r="L44" s="78"/>
      <c r="M44" s="78"/>
    </row>
    <row r="45" spans="1:18" ht="20.399999999999999" x14ac:dyDescent="0.25">
      <c r="A45" s="33"/>
      <c r="B45" s="52"/>
      <c r="C45" s="52"/>
      <c r="D45" s="34"/>
      <c r="E45" s="34"/>
      <c r="F45" s="34"/>
      <c r="G45" s="34"/>
      <c r="H45" s="34"/>
      <c r="I45" s="34"/>
      <c r="J45" s="34"/>
      <c r="K45" s="34"/>
      <c r="L45" s="35"/>
      <c r="M45" s="28"/>
    </row>
    <row r="46" spans="1:18" ht="17.399999999999999" x14ac:dyDescent="0.3">
      <c r="A46" s="24"/>
      <c r="B46" s="40" t="s">
        <v>65</v>
      </c>
      <c r="C46" s="40"/>
      <c r="D46" s="40"/>
      <c r="E46" s="40"/>
      <c r="F46" s="40"/>
      <c r="G46" s="40"/>
      <c r="H46" s="40"/>
      <c r="I46" s="40"/>
      <c r="J46" s="24"/>
      <c r="K46" s="24"/>
      <c r="L46" s="24"/>
      <c r="M46" s="24"/>
    </row>
    <row r="47" spans="1:18" ht="15" customHeight="1" x14ac:dyDescent="0.3">
      <c r="A47" s="77" t="s">
        <v>66</v>
      </c>
      <c r="B47" s="77"/>
      <c r="C47" s="77"/>
      <c r="D47" s="77"/>
      <c r="E47" s="77"/>
      <c r="F47" s="77"/>
      <c r="G47" s="77"/>
      <c r="H47" s="77"/>
      <c r="I47" s="77"/>
      <c r="J47" s="67"/>
      <c r="K47" s="67"/>
      <c r="L47" s="67"/>
      <c r="M47" s="67"/>
      <c r="N47" s="14"/>
      <c r="O47" s="14"/>
      <c r="P47" s="14"/>
      <c r="Q47" s="14"/>
      <c r="R47" s="14"/>
    </row>
    <row r="48" spans="1:18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68" t="s">
        <v>67</v>
      </c>
      <c r="K48" s="69"/>
      <c r="L48" s="69"/>
      <c r="M48" s="69"/>
    </row>
    <row r="49" spans="1:13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</sheetData>
  <mergeCells count="39">
    <mergeCell ref="J48:M48"/>
    <mergeCell ref="B11:B15"/>
    <mergeCell ref="A10:C10"/>
    <mergeCell ref="D10:E10"/>
    <mergeCell ref="G11:I11"/>
    <mergeCell ref="J11:J15"/>
    <mergeCell ref="K11:K15"/>
    <mergeCell ref="L11:L15"/>
    <mergeCell ref="F42:H42"/>
    <mergeCell ref="I42:J42"/>
    <mergeCell ref="A47:I47"/>
    <mergeCell ref="B41:C41"/>
    <mergeCell ref="E44:M44"/>
    <mergeCell ref="B45:C45"/>
    <mergeCell ref="B42:C42"/>
    <mergeCell ref="A11:A15"/>
    <mergeCell ref="C11:C15"/>
    <mergeCell ref="D11:F11"/>
    <mergeCell ref="E12:E15"/>
    <mergeCell ref="J47:M47"/>
    <mergeCell ref="I2:M2"/>
    <mergeCell ref="A7:M7"/>
    <mergeCell ref="A8:M8"/>
    <mergeCell ref="A5:C5"/>
    <mergeCell ref="I4:M4"/>
    <mergeCell ref="A2:B2"/>
    <mergeCell ref="G5:H5"/>
    <mergeCell ref="I6:M6"/>
    <mergeCell ref="B46:I46"/>
    <mergeCell ref="I3:M3"/>
    <mergeCell ref="I5:M5"/>
    <mergeCell ref="D5:F5"/>
    <mergeCell ref="G12:G15"/>
    <mergeCell ref="F12:F15"/>
    <mergeCell ref="B43:C43"/>
    <mergeCell ref="B44:C44"/>
    <mergeCell ref="I12:I15"/>
    <mergeCell ref="H12:H15"/>
    <mergeCell ref="D12:D15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84" orientation="portrait" r:id="rId1"/>
  <headerFooter alignWithMargins="0">
    <oddFooter xml:space="preserve">&amp;C•SIA LemoWood  •Vien.reģ.Nr.40203195933  •PVN reģ. Nr. LV40203195933  •Daugavas iela 28, Mārupe  •Tel: 29257452 •info.lemowood@gmail.com                                                           </oddFooter>
  </headerFooter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0</xdr:col>
                    <xdr:colOff>274320</xdr:colOff>
                    <xdr:row>46</xdr:row>
                    <xdr:rowOff>0</xdr:rowOff>
                  </from>
                  <to>
                    <xdr:col>1</xdr:col>
                    <xdr:colOff>464820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0</xdr:col>
                    <xdr:colOff>259080</xdr:colOff>
                    <xdr:row>46</xdr:row>
                    <xdr:rowOff>0</xdr:rowOff>
                  </from>
                  <to>
                    <xdr:col>1</xdr:col>
                    <xdr:colOff>342900</xdr:colOff>
                    <xdr:row>48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Lapa1!$B$3:$B$33</xm:f>
          </x14:formula1>
          <xm:sqref>C2</xm:sqref>
        </x14:dataValidation>
        <x14:dataValidation type="list" allowBlank="1" showInputMessage="1" showErrorMessage="1" xr:uid="{00000000-0002-0000-0100-000001000000}">
          <x14:formula1>
            <xm:f>Lapa1!$C$3:$C$14</xm:f>
          </x14:formula1>
          <xm:sqref>D2</xm:sqref>
        </x14:dataValidation>
        <x14:dataValidation type="list" allowBlank="1" showInputMessage="1" showErrorMessage="1" xr:uid="{00000000-0002-0000-0100-000002000000}">
          <x14:formula1>
            <xm:f>Lapa1!$D$3:$D$4</xm:f>
          </x14:formula1>
          <xm:sqref>E2</xm:sqref>
        </x14:dataValidation>
        <x14:dataValidation type="list" allowBlank="1" showInputMessage="1" showErrorMessage="1" xr:uid="{00000000-0002-0000-0100-000003000000}">
          <x14:formula1>
            <xm:f>Lapa1!$G$3:$G$7</xm:f>
          </x14:formula1>
          <xm:sqref>C16:C40</xm:sqref>
        </x14:dataValidation>
        <x14:dataValidation type="list" showInputMessage="1" showErrorMessage="1" xr:uid="{00000000-0002-0000-0100-000004000000}">
          <x14:formula1>
            <xm:f>Lapa1!$H$3</xm:f>
          </x14:formula1>
          <xm:sqref>L16:L40</xm:sqref>
        </x14:dataValidation>
        <x14:dataValidation type="list" allowBlank="1" showInputMessage="1" showErrorMessage="1" xr:uid="{00000000-0002-0000-0100-000005000000}">
          <x14:formula1>
            <xm:f>Lapa1!$I$3:$I$4</xm:f>
          </x14:formula1>
          <xm:sqref>I42</xm:sqref>
        </x14:dataValidation>
        <x14:dataValidation type="list" allowBlank="1" showInputMessage="1" showErrorMessage="1" xr:uid="{00000000-0002-0000-0100-000006000000}">
          <x14:formula1>
            <xm:f>Lapa1!$F$3:$F$5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7"/>
  <sheetViews>
    <sheetView workbookViewId="0">
      <selection activeCell="C50" sqref="C50"/>
    </sheetView>
  </sheetViews>
  <sheetFormatPr defaultRowHeight="13.2" x14ac:dyDescent="0.25"/>
  <cols>
    <col min="1" max="1" width="4.109375" customWidth="1"/>
    <col min="2" max="2" width="16.33203125" customWidth="1"/>
    <col min="3" max="3" width="9.44140625" customWidth="1"/>
    <col min="4" max="5" width="11.33203125" customWidth="1"/>
    <col min="8" max="8" width="11.6640625" customWidth="1"/>
    <col min="11" max="11" width="10.77734375" customWidth="1"/>
    <col min="12" max="12" width="10.6640625" customWidth="1"/>
    <col min="13" max="13" width="10.109375" customWidth="1"/>
  </cols>
  <sheetData>
    <row r="1" spans="1:23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3" ht="18.75" customHeight="1" x14ac:dyDescent="0.3">
      <c r="A2" s="59" t="s">
        <v>14</v>
      </c>
      <c r="B2" s="59"/>
      <c r="C2" s="25"/>
      <c r="D2" s="26"/>
      <c r="E2" s="27" t="s">
        <v>38</v>
      </c>
      <c r="F2" s="24"/>
      <c r="G2" s="24"/>
      <c r="H2" s="24"/>
      <c r="I2" s="55" t="s">
        <v>21</v>
      </c>
      <c r="J2" s="55"/>
      <c r="K2" s="55"/>
      <c r="L2" s="55"/>
      <c r="M2" s="55"/>
    </row>
    <row r="3" spans="1:23" ht="24" customHeight="1" x14ac:dyDescent="0.25">
      <c r="A3" s="24"/>
      <c r="B3" s="24"/>
      <c r="C3" s="24"/>
      <c r="D3" s="24"/>
      <c r="E3" s="24"/>
      <c r="F3" s="24"/>
      <c r="G3" s="28"/>
      <c r="H3" s="28"/>
      <c r="I3" s="41"/>
      <c r="J3" s="42"/>
      <c r="K3" s="42"/>
      <c r="L3" s="42"/>
      <c r="M3" s="43"/>
    </row>
    <row r="4" spans="1:23" ht="13.5" customHeight="1" x14ac:dyDescent="0.35">
      <c r="A4" s="24"/>
      <c r="B4" s="29"/>
      <c r="C4" s="29"/>
      <c r="D4" s="29"/>
      <c r="E4" s="29"/>
      <c r="F4" s="24"/>
      <c r="G4" s="30"/>
      <c r="H4" s="30"/>
      <c r="I4" s="58"/>
      <c r="J4" s="58"/>
      <c r="K4" s="58"/>
      <c r="L4" s="58"/>
      <c r="M4" s="58"/>
    </row>
    <row r="5" spans="1:23" s="7" customFormat="1" ht="15.6" x14ac:dyDescent="0.3">
      <c r="A5" s="55" t="s">
        <v>40</v>
      </c>
      <c r="B5" s="55"/>
      <c r="C5" s="55"/>
      <c r="D5" s="46"/>
      <c r="E5" s="46"/>
      <c r="F5" s="46"/>
      <c r="G5" s="60" t="s">
        <v>64</v>
      </c>
      <c r="H5" s="60"/>
      <c r="I5" s="44"/>
      <c r="J5" s="45"/>
      <c r="K5" s="45"/>
      <c r="L5" s="45"/>
      <c r="M5" s="45"/>
      <c r="N5" s="6"/>
      <c r="O5" s="6"/>
      <c r="P5" s="6"/>
      <c r="Q5" s="6"/>
    </row>
    <row r="6" spans="1:23" ht="24.75" customHeight="1" x14ac:dyDescent="0.3">
      <c r="A6" s="31"/>
      <c r="B6" s="31"/>
      <c r="C6" s="31"/>
      <c r="D6" s="31"/>
      <c r="E6" s="31"/>
      <c r="F6" s="31"/>
      <c r="G6" s="31"/>
      <c r="H6" s="31"/>
      <c r="I6" s="61" t="s">
        <v>41</v>
      </c>
      <c r="J6" s="62"/>
      <c r="K6" s="62"/>
      <c r="L6" s="62"/>
      <c r="M6" s="62"/>
    </row>
    <row r="7" spans="1:23" s="10" customFormat="1" ht="21" x14ac:dyDescent="0.4">
      <c r="A7" s="56" t="s">
        <v>15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9"/>
      <c r="O7" s="9"/>
      <c r="P7" s="9"/>
      <c r="Q7" s="9"/>
      <c r="R7" s="9"/>
      <c r="S7" s="9"/>
      <c r="T7" s="9"/>
      <c r="U7" s="9"/>
      <c r="V7" s="9"/>
    </row>
    <row r="8" spans="1:23" ht="17.25" customHeight="1" x14ac:dyDescent="0.4">
      <c r="A8" s="57" t="s">
        <v>68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8"/>
      <c r="O8" s="8"/>
      <c r="P8" s="8"/>
      <c r="Q8" s="8"/>
      <c r="R8" s="8"/>
      <c r="S8" s="8"/>
      <c r="T8" s="8"/>
      <c r="U8" s="8"/>
      <c r="V8" s="8"/>
    </row>
    <row r="9" spans="1:23" ht="17.25" customHeight="1" x14ac:dyDescent="0.4">
      <c r="B9" s="36"/>
      <c r="C9" s="36"/>
      <c r="E9" s="37"/>
      <c r="F9" s="39"/>
      <c r="G9" s="39"/>
      <c r="H9" s="39"/>
      <c r="I9" s="39"/>
      <c r="J9" s="39"/>
      <c r="K9" s="39"/>
      <c r="L9" s="39"/>
      <c r="M9" s="39"/>
      <c r="N9" s="8"/>
      <c r="O9" s="8"/>
      <c r="P9" s="8"/>
      <c r="Q9" s="8"/>
      <c r="R9" s="8"/>
      <c r="S9" s="8"/>
      <c r="T9" s="8"/>
      <c r="U9" s="8"/>
      <c r="V9" s="8"/>
    </row>
    <row r="10" spans="1:23" ht="17.25" customHeight="1" x14ac:dyDescent="0.4">
      <c r="A10" s="71" t="s">
        <v>71</v>
      </c>
      <c r="B10" s="71"/>
      <c r="C10" s="71"/>
      <c r="D10" s="72"/>
      <c r="E10" s="72"/>
      <c r="F10" s="39"/>
      <c r="G10" s="39"/>
      <c r="H10" s="39"/>
      <c r="I10" s="39"/>
      <c r="J10" s="39"/>
      <c r="K10" s="39"/>
      <c r="L10" s="39"/>
      <c r="M10" s="39"/>
      <c r="N10" s="39"/>
      <c r="O10" s="8"/>
      <c r="P10" s="8"/>
      <c r="Q10" s="8"/>
      <c r="R10" s="8"/>
      <c r="S10" s="8"/>
      <c r="T10" s="8"/>
      <c r="U10" s="8"/>
      <c r="V10" s="8"/>
      <c r="W10" s="8"/>
    </row>
    <row r="11" spans="1:23" ht="17.25" customHeight="1" x14ac:dyDescent="0.4">
      <c r="A11" s="63" t="s">
        <v>0</v>
      </c>
      <c r="B11" s="70" t="s">
        <v>18</v>
      </c>
      <c r="C11" s="64" t="s">
        <v>16</v>
      </c>
      <c r="D11" s="65" t="s">
        <v>53</v>
      </c>
      <c r="E11" s="66"/>
      <c r="F11" s="66"/>
      <c r="G11" s="73" t="s">
        <v>54</v>
      </c>
      <c r="H11" s="74"/>
      <c r="I11" s="65"/>
      <c r="J11" s="64" t="s">
        <v>56</v>
      </c>
      <c r="K11" s="64" t="s">
        <v>17</v>
      </c>
      <c r="L11" s="63" t="s">
        <v>58</v>
      </c>
      <c r="M11" s="8"/>
      <c r="N11" s="8"/>
      <c r="O11" s="8"/>
      <c r="P11" s="8"/>
      <c r="Q11" s="8"/>
      <c r="R11" s="8"/>
      <c r="S11" s="8"/>
      <c r="T11" s="8"/>
      <c r="U11" s="8"/>
    </row>
    <row r="12" spans="1:23" ht="13.2" customHeight="1" x14ac:dyDescent="0.25">
      <c r="A12" s="63"/>
      <c r="B12" s="50"/>
      <c r="C12" s="64"/>
      <c r="D12" s="53" t="s">
        <v>19</v>
      </c>
      <c r="E12" s="50" t="s">
        <v>69</v>
      </c>
      <c r="F12" s="50" t="s">
        <v>52</v>
      </c>
      <c r="G12" s="47" t="s">
        <v>20</v>
      </c>
      <c r="H12" s="50" t="s">
        <v>70</v>
      </c>
      <c r="I12" s="50" t="s">
        <v>55</v>
      </c>
      <c r="J12" s="64"/>
      <c r="K12" s="64"/>
      <c r="L12" s="63"/>
    </row>
    <row r="13" spans="1:23" ht="12.75" customHeight="1" x14ac:dyDescent="0.25">
      <c r="A13" s="63"/>
      <c r="B13" s="50"/>
      <c r="C13" s="64"/>
      <c r="D13" s="53"/>
      <c r="E13" s="50"/>
      <c r="F13" s="50"/>
      <c r="G13" s="48"/>
      <c r="H13" s="50"/>
      <c r="I13" s="50"/>
      <c r="J13" s="64"/>
      <c r="K13" s="64"/>
      <c r="L13" s="63"/>
    </row>
    <row r="14" spans="1:23" ht="13.2" customHeight="1" x14ac:dyDescent="0.25">
      <c r="A14" s="63"/>
      <c r="B14" s="50"/>
      <c r="C14" s="64"/>
      <c r="D14" s="53"/>
      <c r="E14" s="50"/>
      <c r="F14" s="50"/>
      <c r="G14" s="48"/>
      <c r="H14" s="50"/>
      <c r="I14" s="50"/>
      <c r="J14" s="64"/>
      <c r="K14" s="64"/>
      <c r="L14" s="63"/>
    </row>
    <row r="15" spans="1:23" ht="27" customHeight="1" thickBot="1" x14ac:dyDescent="0.3">
      <c r="A15" s="63"/>
      <c r="B15" s="47"/>
      <c r="C15" s="64"/>
      <c r="D15" s="54"/>
      <c r="E15" s="51"/>
      <c r="F15" s="51"/>
      <c r="G15" s="49"/>
      <c r="H15" s="51"/>
      <c r="I15" s="51"/>
      <c r="J15" s="64"/>
      <c r="K15" s="64"/>
      <c r="L15" s="63"/>
    </row>
    <row r="16" spans="1:23" ht="15.6" x14ac:dyDescent="0.25">
      <c r="A16" s="12">
        <v>1</v>
      </c>
      <c r="B16" s="16"/>
      <c r="C16" s="17"/>
      <c r="D16" s="17"/>
      <c r="E16" s="17"/>
      <c r="F16" s="17"/>
      <c r="G16" s="17"/>
      <c r="H16" s="17"/>
      <c r="I16" s="17"/>
      <c r="J16" s="17"/>
      <c r="K16" s="15"/>
      <c r="L16" s="18"/>
    </row>
    <row r="17" spans="1:12" ht="15.6" x14ac:dyDescent="0.25">
      <c r="A17" s="13">
        <v>2</v>
      </c>
      <c r="B17" s="16"/>
      <c r="C17" s="17"/>
      <c r="D17" s="19"/>
      <c r="E17" s="19"/>
      <c r="F17" s="19"/>
      <c r="G17" s="19"/>
      <c r="H17" s="19"/>
      <c r="I17" s="19"/>
      <c r="J17" s="19"/>
      <c r="K17" s="20"/>
      <c r="L17" s="18"/>
    </row>
    <row r="18" spans="1:12" ht="15.6" x14ac:dyDescent="0.25">
      <c r="A18" s="13">
        <v>3</v>
      </c>
      <c r="B18" s="16"/>
      <c r="C18" s="17"/>
      <c r="D18" s="19"/>
      <c r="E18" s="19"/>
      <c r="F18" s="19"/>
      <c r="G18" s="19"/>
      <c r="H18" s="19"/>
      <c r="I18" s="19"/>
      <c r="J18" s="19"/>
      <c r="K18" s="20"/>
      <c r="L18" s="18"/>
    </row>
    <row r="19" spans="1:12" ht="15.6" x14ac:dyDescent="0.25">
      <c r="A19" s="13">
        <v>4</v>
      </c>
      <c r="B19" s="16"/>
      <c r="C19" s="17"/>
      <c r="D19" s="19"/>
      <c r="E19" s="19"/>
      <c r="F19" s="19"/>
      <c r="G19" s="19"/>
      <c r="H19" s="19"/>
      <c r="I19" s="19"/>
      <c r="J19" s="19"/>
      <c r="K19" s="20"/>
      <c r="L19" s="18"/>
    </row>
    <row r="20" spans="1:12" ht="15.6" x14ac:dyDescent="0.25">
      <c r="A20" s="13">
        <v>5</v>
      </c>
      <c r="B20" s="16"/>
      <c r="C20" s="17"/>
      <c r="D20" s="19"/>
      <c r="E20" s="19"/>
      <c r="F20" s="19"/>
      <c r="G20" s="19"/>
      <c r="H20" s="19"/>
      <c r="I20" s="19"/>
      <c r="J20" s="19"/>
      <c r="K20" s="20"/>
      <c r="L20" s="18"/>
    </row>
    <row r="21" spans="1:12" ht="15.6" x14ac:dyDescent="0.25">
      <c r="A21" s="13">
        <v>6</v>
      </c>
      <c r="B21" s="16"/>
      <c r="C21" s="17"/>
      <c r="D21" s="19"/>
      <c r="E21" s="19"/>
      <c r="F21" s="19"/>
      <c r="G21" s="19"/>
      <c r="H21" s="19"/>
      <c r="I21" s="19"/>
      <c r="J21" s="19"/>
      <c r="K21" s="20"/>
      <c r="L21" s="18"/>
    </row>
    <row r="22" spans="1:12" ht="15.6" x14ac:dyDescent="0.25">
      <c r="A22" s="13">
        <v>7</v>
      </c>
      <c r="B22" s="16"/>
      <c r="C22" s="17"/>
      <c r="D22" s="19"/>
      <c r="E22" s="19"/>
      <c r="F22" s="19"/>
      <c r="G22" s="19"/>
      <c r="H22" s="19"/>
      <c r="I22" s="19"/>
      <c r="J22" s="19"/>
      <c r="K22" s="20"/>
      <c r="L22" s="18"/>
    </row>
    <row r="23" spans="1:12" ht="15.6" x14ac:dyDescent="0.25">
      <c r="A23" s="13">
        <v>8</v>
      </c>
      <c r="B23" s="16"/>
      <c r="C23" s="17"/>
      <c r="D23" s="19"/>
      <c r="E23" s="19"/>
      <c r="F23" s="19"/>
      <c r="G23" s="19"/>
      <c r="H23" s="19"/>
      <c r="I23" s="19"/>
      <c r="J23" s="19"/>
      <c r="K23" s="20"/>
      <c r="L23" s="18"/>
    </row>
    <row r="24" spans="1:12" ht="15.6" x14ac:dyDescent="0.25">
      <c r="A24" s="13">
        <v>9</v>
      </c>
      <c r="B24" s="16"/>
      <c r="C24" s="17"/>
      <c r="D24" s="19"/>
      <c r="E24" s="19"/>
      <c r="F24" s="19"/>
      <c r="G24" s="19"/>
      <c r="H24" s="19"/>
      <c r="I24" s="19"/>
      <c r="J24" s="19"/>
      <c r="K24" s="20"/>
      <c r="L24" s="18"/>
    </row>
    <row r="25" spans="1:12" ht="20.399999999999999" x14ac:dyDescent="0.25">
      <c r="A25" s="13">
        <v>10</v>
      </c>
      <c r="B25" s="16"/>
      <c r="C25" s="17"/>
      <c r="D25" s="1"/>
      <c r="E25" s="1"/>
      <c r="F25" s="1"/>
      <c r="G25" s="1"/>
      <c r="H25" s="1"/>
      <c r="I25" s="1"/>
      <c r="J25" s="1"/>
      <c r="K25" s="11"/>
      <c r="L25" s="18"/>
    </row>
    <row r="26" spans="1:12" ht="20.399999999999999" x14ac:dyDescent="0.25">
      <c r="A26" s="13">
        <v>11</v>
      </c>
      <c r="B26" s="16"/>
      <c r="C26" s="17"/>
      <c r="D26" s="1"/>
      <c r="E26" s="1"/>
      <c r="F26" s="1"/>
      <c r="G26" s="1"/>
      <c r="H26" s="1"/>
      <c r="I26" s="1"/>
      <c r="J26" s="1"/>
      <c r="K26" s="11"/>
      <c r="L26" s="18"/>
    </row>
    <row r="27" spans="1:12" ht="20.399999999999999" x14ac:dyDescent="0.25">
      <c r="A27" s="13">
        <v>12</v>
      </c>
      <c r="B27" s="16"/>
      <c r="C27" s="17"/>
      <c r="D27" s="1"/>
      <c r="E27" s="1"/>
      <c r="F27" s="1"/>
      <c r="G27" s="1"/>
      <c r="H27" s="1"/>
      <c r="I27" s="1"/>
      <c r="J27" s="1"/>
      <c r="K27" s="11"/>
      <c r="L27" s="18"/>
    </row>
    <row r="28" spans="1:12" ht="20.399999999999999" x14ac:dyDescent="0.25">
      <c r="A28" s="13">
        <v>13</v>
      </c>
      <c r="B28" s="16"/>
      <c r="C28" s="17"/>
      <c r="D28" s="1"/>
      <c r="E28" s="1"/>
      <c r="F28" s="1"/>
      <c r="G28" s="1"/>
      <c r="H28" s="1"/>
      <c r="I28" s="1"/>
      <c r="J28" s="1"/>
      <c r="K28" s="11"/>
      <c r="L28" s="18"/>
    </row>
    <row r="29" spans="1:12" ht="20.399999999999999" x14ac:dyDescent="0.25">
      <c r="A29" s="13">
        <v>14</v>
      </c>
      <c r="B29" s="16"/>
      <c r="C29" s="17"/>
      <c r="D29" s="1"/>
      <c r="E29" s="1"/>
      <c r="F29" s="1"/>
      <c r="G29" s="1"/>
      <c r="H29" s="1"/>
      <c r="I29" s="1"/>
      <c r="J29" s="1"/>
      <c r="K29" s="11"/>
      <c r="L29" s="18"/>
    </row>
    <row r="30" spans="1:12" ht="20.399999999999999" x14ac:dyDescent="0.25">
      <c r="A30" s="13">
        <v>15</v>
      </c>
      <c r="B30" s="16"/>
      <c r="C30" s="17"/>
      <c r="D30" s="1"/>
      <c r="E30" s="1"/>
      <c r="F30" s="1"/>
      <c r="G30" s="1"/>
      <c r="H30" s="1"/>
      <c r="I30" s="1"/>
      <c r="J30" s="1"/>
      <c r="K30" s="11"/>
      <c r="L30" s="18"/>
    </row>
    <row r="31" spans="1:12" ht="20.399999999999999" x14ac:dyDescent="0.25">
      <c r="A31" s="13">
        <v>16</v>
      </c>
      <c r="B31" s="16"/>
      <c r="C31" s="17"/>
      <c r="D31" s="1"/>
      <c r="E31" s="1"/>
      <c r="F31" s="1"/>
      <c r="G31" s="1"/>
      <c r="H31" s="1"/>
      <c r="I31" s="1"/>
      <c r="J31" s="1"/>
      <c r="K31" s="11"/>
      <c r="L31" s="18"/>
    </row>
    <row r="32" spans="1:12" ht="20.399999999999999" x14ac:dyDescent="0.25">
      <c r="A32" s="13">
        <v>17</v>
      </c>
      <c r="B32" s="16"/>
      <c r="C32" s="17"/>
      <c r="D32" s="1"/>
      <c r="E32" s="1"/>
      <c r="F32" s="1"/>
      <c r="G32" s="1"/>
      <c r="H32" s="1"/>
      <c r="I32" s="1"/>
      <c r="J32" s="1"/>
      <c r="K32" s="11"/>
      <c r="L32" s="18"/>
    </row>
    <row r="33" spans="1:18" ht="20.399999999999999" x14ac:dyDescent="0.25">
      <c r="A33" s="13">
        <v>18</v>
      </c>
      <c r="B33" s="16"/>
      <c r="C33" s="17"/>
      <c r="D33" s="1"/>
      <c r="E33" s="1"/>
      <c r="F33" s="1"/>
      <c r="G33" s="1"/>
      <c r="H33" s="1"/>
      <c r="I33" s="1"/>
      <c r="J33" s="1"/>
      <c r="K33" s="11"/>
      <c r="L33" s="18"/>
    </row>
    <row r="34" spans="1:18" ht="20.399999999999999" x14ac:dyDescent="0.25">
      <c r="A34" s="13">
        <v>19</v>
      </c>
      <c r="B34" s="16"/>
      <c r="C34" s="17"/>
      <c r="D34" s="1"/>
      <c r="E34" s="1"/>
      <c r="F34" s="1"/>
      <c r="G34" s="1"/>
      <c r="H34" s="1"/>
      <c r="I34" s="1"/>
      <c r="J34" s="1"/>
      <c r="K34" s="11"/>
      <c r="L34" s="18"/>
    </row>
    <row r="35" spans="1:18" ht="20.399999999999999" x14ac:dyDescent="0.25">
      <c r="A35" s="13">
        <v>20</v>
      </c>
      <c r="B35" s="16"/>
      <c r="C35" s="17"/>
      <c r="D35" s="1"/>
      <c r="E35" s="1"/>
      <c r="F35" s="1"/>
      <c r="G35" s="1"/>
      <c r="H35" s="1"/>
      <c r="I35" s="1"/>
      <c r="J35" s="1"/>
      <c r="K35" s="11"/>
      <c r="L35" s="18"/>
    </row>
    <row r="36" spans="1:18" ht="20.399999999999999" x14ac:dyDescent="0.25">
      <c r="A36" s="13">
        <v>21</v>
      </c>
      <c r="B36" s="16"/>
      <c r="C36" s="17"/>
      <c r="D36" s="1"/>
      <c r="E36" s="1"/>
      <c r="F36" s="1"/>
      <c r="G36" s="1"/>
      <c r="H36" s="1"/>
      <c r="I36" s="1"/>
      <c r="J36" s="1"/>
      <c r="K36" s="11"/>
      <c r="L36" s="18"/>
    </row>
    <row r="37" spans="1:18" ht="20.399999999999999" x14ac:dyDescent="0.25">
      <c r="A37" s="13">
        <v>22</v>
      </c>
      <c r="B37" s="16"/>
      <c r="C37" s="17"/>
      <c r="D37" s="1"/>
      <c r="E37" s="1"/>
      <c r="F37" s="1"/>
      <c r="G37" s="1"/>
      <c r="H37" s="1"/>
      <c r="I37" s="1"/>
      <c r="J37" s="1"/>
      <c r="K37" s="11"/>
      <c r="L37" s="18"/>
    </row>
    <row r="38" spans="1:18" ht="20.399999999999999" x14ac:dyDescent="0.25">
      <c r="A38" s="13">
        <v>23</v>
      </c>
      <c r="B38" s="16"/>
      <c r="C38" s="17"/>
      <c r="D38" s="1"/>
      <c r="E38" s="1"/>
      <c r="F38" s="1"/>
      <c r="G38" s="1"/>
      <c r="H38" s="1"/>
      <c r="I38" s="1"/>
      <c r="J38" s="1"/>
      <c r="K38" s="11"/>
      <c r="L38" s="18"/>
    </row>
    <row r="39" spans="1:18" ht="20.399999999999999" x14ac:dyDescent="0.25">
      <c r="A39" s="13">
        <v>24</v>
      </c>
      <c r="B39" s="16"/>
      <c r="C39" s="17"/>
      <c r="D39" s="1"/>
      <c r="E39" s="1"/>
      <c r="F39" s="1"/>
      <c r="G39" s="1"/>
      <c r="H39" s="1"/>
      <c r="I39" s="1"/>
      <c r="J39" s="1"/>
      <c r="K39" s="11"/>
      <c r="L39" s="18"/>
    </row>
    <row r="40" spans="1:18" ht="20.399999999999999" x14ac:dyDescent="0.25">
      <c r="A40" s="13">
        <v>25</v>
      </c>
      <c r="B40" s="16"/>
      <c r="C40" s="17"/>
      <c r="D40" s="1"/>
      <c r="E40" s="1"/>
      <c r="F40" s="1"/>
      <c r="G40" s="1"/>
      <c r="H40" s="1"/>
      <c r="I40" s="1"/>
      <c r="J40" s="1"/>
      <c r="K40" s="11"/>
      <c r="L40" s="18"/>
    </row>
    <row r="41" spans="1:18" ht="21" thickBot="1" x14ac:dyDescent="0.3">
      <c r="A41" s="33"/>
      <c r="B41" s="52"/>
      <c r="C41" s="52"/>
      <c r="D41" s="38"/>
      <c r="E41" s="38"/>
      <c r="F41" s="38"/>
      <c r="G41" s="38"/>
      <c r="H41" s="38"/>
      <c r="I41" s="38"/>
      <c r="J41" s="38"/>
      <c r="K41" s="38"/>
      <c r="L41" s="35"/>
      <c r="M41" s="28"/>
    </row>
    <row r="42" spans="1:18" ht="21" thickBot="1" x14ac:dyDescent="0.3">
      <c r="A42" s="33"/>
      <c r="B42" s="52"/>
      <c r="C42" s="52"/>
      <c r="D42" s="38"/>
      <c r="E42" s="38"/>
      <c r="F42" s="52" t="s">
        <v>62</v>
      </c>
      <c r="G42" s="52"/>
      <c r="H42" s="52"/>
      <c r="I42" s="75"/>
      <c r="J42" s="76"/>
      <c r="K42" s="38"/>
      <c r="L42" s="35"/>
      <c r="M42" s="28"/>
    </row>
    <row r="43" spans="1:18" ht="20.399999999999999" x14ac:dyDescent="0.25">
      <c r="A43" s="33"/>
      <c r="B43" s="52"/>
      <c r="C43" s="52"/>
      <c r="D43" s="38"/>
      <c r="E43" s="38"/>
      <c r="F43" s="38"/>
      <c r="G43" s="38"/>
      <c r="H43" s="38"/>
      <c r="I43" s="38"/>
      <c r="J43" s="38"/>
      <c r="K43" s="38"/>
      <c r="L43" s="35"/>
      <c r="M43" s="28"/>
    </row>
    <row r="44" spans="1:18" ht="20.399999999999999" x14ac:dyDescent="0.25">
      <c r="A44" s="33"/>
      <c r="B44" s="52"/>
      <c r="C44" s="52"/>
      <c r="D44" s="38"/>
      <c r="E44" s="78" t="s">
        <v>63</v>
      </c>
      <c r="F44" s="78"/>
      <c r="G44" s="78"/>
      <c r="H44" s="78"/>
      <c r="I44" s="78"/>
      <c r="J44" s="78"/>
      <c r="K44" s="78"/>
      <c r="L44" s="78"/>
      <c r="M44" s="78"/>
    </row>
    <row r="45" spans="1:18" ht="20.399999999999999" x14ac:dyDescent="0.25">
      <c r="A45" s="33"/>
      <c r="B45" s="52"/>
      <c r="C45" s="52"/>
      <c r="D45" s="38"/>
      <c r="E45" s="38"/>
      <c r="F45" s="38"/>
      <c r="G45" s="38"/>
      <c r="H45" s="38"/>
      <c r="I45" s="38"/>
      <c r="J45" s="38"/>
      <c r="K45" s="38"/>
      <c r="L45" s="35"/>
      <c r="M45" s="28"/>
    </row>
    <row r="46" spans="1:18" ht="17.399999999999999" x14ac:dyDescent="0.3">
      <c r="A46" s="24"/>
      <c r="B46" s="40" t="s">
        <v>65</v>
      </c>
      <c r="C46" s="40"/>
      <c r="D46" s="40"/>
      <c r="E46" s="40"/>
      <c r="F46" s="40"/>
      <c r="G46" s="40"/>
      <c r="H46" s="40"/>
      <c r="I46" s="40"/>
      <c r="J46" s="24"/>
      <c r="K46" s="24"/>
      <c r="L46" s="24"/>
      <c r="M46" s="24"/>
    </row>
    <row r="47" spans="1:18" ht="15" customHeight="1" x14ac:dyDescent="0.3">
      <c r="A47" s="77" t="s">
        <v>66</v>
      </c>
      <c r="B47" s="77"/>
      <c r="C47" s="77"/>
      <c r="D47" s="77"/>
      <c r="E47" s="77"/>
      <c r="F47" s="77"/>
      <c r="G47" s="77"/>
      <c r="H47" s="77"/>
      <c r="I47" s="77"/>
      <c r="J47" s="67"/>
      <c r="K47" s="67"/>
      <c r="L47" s="67"/>
      <c r="M47" s="67"/>
      <c r="N47" s="14"/>
      <c r="O47" s="14"/>
      <c r="P47" s="14"/>
      <c r="Q47" s="14"/>
      <c r="R47" s="14"/>
    </row>
    <row r="48" spans="1:18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68" t="s">
        <v>67</v>
      </c>
      <c r="K48" s="69"/>
      <c r="L48" s="69"/>
      <c r="M48" s="69"/>
    </row>
    <row r="49" spans="1:13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</sheetData>
  <mergeCells count="39">
    <mergeCell ref="B45:C45"/>
    <mergeCell ref="B46:I46"/>
    <mergeCell ref="A47:I47"/>
    <mergeCell ref="J47:M47"/>
    <mergeCell ref="J48:M48"/>
    <mergeCell ref="B44:C44"/>
    <mergeCell ref="E44:M44"/>
    <mergeCell ref="J11:J15"/>
    <mergeCell ref="K11:K15"/>
    <mergeCell ref="L11:L15"/>
    <mergeCell ref="D12:D15"/>
    <mergeCell ref="E12:E15"/>
    <mergeCell ref="F12:F15"/>
    <mergeCell ref="G12:G15"/>
    <mergeCell ref="H12:H15"/>
    <mergeCell ref="I12:I15"/>
    <mergeCell ref="B41:C41"/>
    <mergeCell ref="B42:C42"/>
    <mergeCell ref="F42:H42"/>
    <mergeCell ref="I42:J42"/>
    <mergeCell ref="B43:C43"/>
    <mergeCell ref="I6:M6"/>
    <mergeCell ref="A7:M7"/>
    <mergeCell ref="A8:M8"/>
    <mergeCell ref="A10:C10"/>
    <mergeCell ref="D10:E10"/>
    <mergeCell ref="A11:A15"/>
    <mergeCell ref="B11:B15"/>
    <mergeCell ref="C11:C15"/>
    <mergeCell ref="D11:F11"/>
    <mergeCell ref="G11:I11"/>
    <mergeCell ref="I2:M2"/>
    <mergeCell ref="I3:M3"/>
    <mergeCell ref="I4:M4"/>
    <mergeCell ref="A5:C5"/>
    <mergeCell ref="D5:F5"/>
    <mergeCell ref="G5:H5"/>
    <mergeCell ref="I5:M5"/>
    <mergeCell ref="A2:B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Check Box 2">
              <controlPr locked="0" defaultSize="0" autoFill="0" autoLine="0" autoPict="0">
                <anchor moveWithCells="1">
                  <from>
                    <xdr:col>0</xdr:col>
                    <xdr:colOff>274320</xdr:colOff>
                    <xdr:row>46</xdr:row>
                    <xdr:rowOff>0</xdr:rowOff>
                  </from>
                  <to>
                    <xdr:col>1</xdr:col>
                    <xdr:colOff>464820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" name="Check Box 3">
              <controlPr locked="0" defaultSize="0" autoFill="0" autoLine="0" autoPict="0">
                <anchor moveWithCells="1">
                  <from>
                    <xdr:col>0</xdr:col>
                    <xdr:colOff>259080</xdr:colOff>
                    <xdr:row>46</xdr:row>
                    <xdr:rowOff>0</xdr:rowOff>
                  </from>
                  <to>
                    <xdr:col>1</xdr:col>
                    <xdr:colOff>342900</xdr:colOff>
                    <xdr:row>48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locked="0" defaultSize="0" autoFill="0" autoLine="0" autoPict="0">
                <anchor moveWithCells="1">
                  <from>
                    <xdr:col>0</xdr:col>
                    <xdr:colOff>274320</xdr:colOff>
                    <xdr:row>46</xdr:row>
                    <xdr:rowOff>0</xdr:rowOff>
                  </from>
                  <to>
                    <xdr:col>1</xdr:col>
                    <xdr:colOff>464820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locked="0" defaultSize="0" autoFill="0" autoLine="0" autoPict="0">
                <anchor moveWithCells="1">
                  <from>
                    <xdr:col>0</xdr:col>
                    <xdr:colOff>259080</xdr:colOff>
                    <xdr:row>46</xdr:row>
                    <xdr:rowOff>0</xdr:rowOff>
                  </from>
                  <to>
                    <xdr:col>1</xdr:col>
                    <xdr:colOff>342900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locked="0" defaultSize="0" autoFill="0" autoLine="0" autoPict="0">
                <anchor moveWithCells="1">
                  <from>
                    <xdr:col>0</xdr:col>
                    <xdr:colOff>274320</xdr:colOff>
                    <xdr:row>46</xdr:row>
                    <xdr:rowOff>0</xdr:rowOff>
                  </from>
                  <to>
                    <xdr:col>1</xdr:col>
                    <xdr:colOff>464820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locked="0" defaultSize="0" autoFill="0" autoLine="0" autoPict="0">
                <anchor moveWithCells="1">
                  <from>
                    <xdr:col>0</xdr:col>
                    <xdr:colOff>259080</xdr:colOff>
                    <xdr:row>46</xdr:row>
                    <xdr:rowOff>0</xdr:rowOff>
                  </from>
                  <to>
                    <xdr:col>1</xdr:col>
                    <xdr:colOff>342900</xdr:colOff>
                    <xdr:row>48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FB06184-5B6C-4B2C-A466-2CA6D78A5117}">
          <x14:formula1>
            <xm:f>Lapa1!$F$3:$F$5</xm:f>
          </x14:formula1>
          <xm:sqref>D10</xm:sqref>
        </x14:dataValidation>
        <x14:dataValidation type="list" showInputMessage="1" showErrorMessage="1" xr:uid="{D94541C2-93C9-4E79-89F9-0A9C8015A388}">
          <x14:formula1>
            <xm:f>Lapa1!$H$3</xm:f>
          </x14:formula1>
          <xm:sqref>L16:L40</xm:sqref>
        </x14:dataValidation>
        <x14:dataValidation type="list" allowBlank="1" showInputMessage="1" showErrorMessage="1" xr:uid="{287DEEF9-880F-4D8B-B36F-B6D5F38805B0}">
          <x14:formula1>
            <xm:f>Lapa1!$G$3:$G$7</xm:f>
          </x14:formula1>
          <xm:sqref>C16:C40</xm:sqref>
        </x14:dataValidation>
        <x14:dataValidation type="list" allowBlank="1" showInputMessage="1" showErrorMessage="1" xr:uid="{0A235B32-C65E-4317-9998-4C98F0981867}">
          <x14:formula1>
            <xm:f>Lapa1!$I$3:$I$4</xm:f>
          </x14:formula1>
          <xm:sqref>I42</xm:sqref>
        </x14:dataValidation>
        <x14:dataValidation type="list" allowBlank="1" showInputMessage="1" showErrorMessage="1" xr:uid="{E34B0121-8F17-4AE8-9276-4A0309220B5F}">
          <x14:formula1>
            <xm:f>Lapa1!$D$3:$D$4</xm:f>
          </x14:formula1>
          <xm:sqref>E2</xm:sqref>
        </x14:dataValidation>
        <x14:dataValidation type="list" allowBlank="1" showInputMessage="1" showErrorMessage="1" xr:uid="{260E3415-E273-4ACD-87E5-CB7465159334}">
          <x14:formula1>
            <xm:f>Lapa1!$C$3:$C$14</xm:f>
          </x14:formula1>
          <xm:sqref>D2</xm:sqref>
        </x14:dataValidation>
        <x14:dataValidation type="list" allowBlank="1" showInputMessage="1" showErrorMessage="1" xr:uid="{5567481E-BFCB-4025-ABFA-D76C5FCFC210}">
          <x14:formula1>
            <xm:f>Lapa1!$B$3:$B$33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33"/>
  <sheetViews>
    <sheetView workbookViewId="0">
      <selection activeCell="H8" sqref="H8"/>
    </sheetView>
  </sheetViews>
  <sheetFormatPr defaultRowHeight="13.2" x14ac:dyDescent="0.25"/>
  <cols>
    <col min="6" max="6" width="14.77734375" customWidth="1"/>
  </cols>
  <sheetData>
    <row r="2" spans="2:9" x14ac:dyDescent="0.25">
      <c r="B2" s="21" t="s">
        <v>23</v>
      </c>
      <c r="C2" s="21" t="s">
        <v>24</v>
      </c>
      <c r="D2" s="21" t="s">
        <v>25</v>
      </c>
      <c r="F2" s="21" t="s">
        <v>42</v>
      </c>
      <c r="G2" s="21" t="s">
        <v>46</v>
      </c>
      <c r="H2" s="21" t="s">
        <v>57</v>
      </c>
      <c r="I2" s="21" t="s">
        <v>59</v>
      </c>
    </row>
    <row r="3" spans="2:9" x14ac:dyDescent="0.25">
      <c r="B3">
        <v>1</v>
      </c>
      <c r="C3" s="21" t="s">
        <v>26</v>
      </c>
      <c r="D3" s="21" t="s">
        <v>38</v>
      </c>
      <c r="F3" s="21" t="s">
        <v>43</v>
      </c>
      <c r="G3" s="21" t="s">
        <v>47</v>
      </c>
      <c r="H3" s="22" t="s">
        <v>22</v>
      </c>
      <c r="I3" s="23" t="s">
        <v>60</v>
      </c>
    </row>
    <row r="4" spans="2:9" x14ac:dyDescent="0.25">
      <c r="B4">
        <v>2</v>
      </c>
      <c r="C4" s="21" t="s">
        <v>27</v>
      </c>
      <c r="D4" s="21" t="s">
        <v>39</v>
      </c>
      <c r="F4" s="21" t="s">
        <v>44</v>
      </c>
      <c r="G4" s="21" t="s">
        <v>48</v>
      </c>
      <c r="I4" s="23" t="s">
        <v>61</v>
      </c>
    </row>
    <row r="5" spans="2:9" x14ac:dyDescent="0.25">
      <c r="B5">
        <v>3</v>
      </c>
      <c r="C5" s="21" t="s">
        <v>28</v>
      </c>
      <c r="F5" s="21" t="s">
        <v>45</v>
      </c>
      <c r="G5" s="21" t="s">
        <v>49</v>
      </c>
    </row>
    <row r="6" spans="2:9" x14ac:dyDescent="0.25">
      <c r="B6">
        <v>4</v>
      </c>
      <c r="C6" s="21" t="s">
        <v>29</v>
      </c>
      <c r="G6" s="21" t="s">
        <v>50</v>
      </c>
    </row>
    <row r="7" spans="2:9" x14ac:dyDescent="0.25">
      <c r="B7">
        <v>5</v>
      </c>
      <c r="C7" s="21" t="s">
        <v>30</v>
      </c>
      <c r="G7" s="21" t="s">
        <v>51</v>
      </c>
    </row>
    <row r="8" spans="2:9" x14ac:dyDescent="0.25">
      <c r="B8">
        <v>6</v>
      </c>
      <c r="C8" s="21" t="s">
        <v>31</v>
      </c>
    </row>
    <row r="9" spans="2:9" x14ac:dyDescent="0.25">
      <c r="B9">
        <v>7</v>
      </c>
      <c r="C9" s="21" t="s">
        <v>32</v>
      </c>
    </row>
    <row r="10" spans="2:9" x14ac:dyDescent="0.25">
      <c r="B10">
        <v>8</v>
      </c>
      <c r="C10" s="21" t="s">
        <v>33</v>
      </c>
    </row>
    <row r="11" spans="2:9" x14ac:dyDescent="0.25">
      <c r="B11">
        <v>9</v>
      </c>
      <c r="C11" s="21" t="s">
        <v>34</v>
      </c>
    </row>
    <row r="12" spans="2:9" x14ac:dyDescent="0.25">
      <c r="B12">
        <v>10</v>
      </c>
      <c r="C12" s="21" t="s">
        <v>35</v>
      </c>
    </row>
    <row r="13" spans="2:9" x14ac:dyDescent="0.25">
      <c r="B13">
        <v>11</v>
      </c>
      <c r="C13" s="21" t="s">
        <v>36</v>
      </c>
    </row>
    <row r="14" spans="2:9" x14ac:dyDescent="0.25">
      <c r="B14">
        <v>12</v>
      </c>
      <c r="C14" s="21" t="s">
        <v>37</v>
      </c>
    </row>
    <row r="15" spans="2:9" x14ac:dyDescent="0.25">
      <c r="B15">
        <v>13</v>
      </c>
    </row>
    <row r="16" spans="2:9" x14ac:dyDescent="0.25">
      <c r="B16">
        <v>14</v>
      </c>
    </row>
    <row r="17" spans="2:2" x14ac:dyDescent="0.25">
      <c r="B17">
        <v>15</v>
      </c>
    </row>
    <row r="18" spans="2:2" x14ac:dyDescent="0.25">
      <c r="B18">
        <v>16</v>
      </c>
    </row>
    <row r="19" spans="2:2" x14ac:dyDescent="0.25">
      <c r="B19">
        <v>17</v>
      </c>
    </row>
    <row r="20" spans="2:2" x14ac:dyDescent="0.25">
      <c r="B20">
        <v>18</v>
      </c>
    </row>
    <row r="21" spans="2:2" x14ac:dyDescent="0.25">
      <c r="B21">
        <v>19</v>
      </c>
    </row>
    <row r="22" spans="2:2" x14ac:dyDescent="0.25">
      <c r="B22">
        <v>20</v>
      </c>
    </row>
    <row r="23" spans="2:2" x14ac:dyDescent="0.25">
      <c r="B23">
        <v>21</v>
      </c>
    </row>
    <row r="24" spans="2:2" x14ac:dyDescent="0.25">
      <c r="B24">
        <v>22</v>
      </c>
    </row>
    <row r="25" spans="2:2" x14ac:dyDescent="0.25">
      <c r="B25">
        <v>23</v>
      </c>
    </row>
    <row r="26" spans="2:2" x14ac:dyDescent="0.25">
      <c r="B26">
        <v>24</v>
      </c>
    </row>
    <row r="27" spans="2:2" x14ac:dyDescent="0.25">
      <c r="B27">
        <v>25</v>
      </c>
    </row>
    <row r="28" spans="2:2" x14ac:dyDescent="0.25">
      <c r="B28">
        <v>26</v>
      </c>
    </row>
    <row r="29" spans="2:2" x14ac:dyDescent="0.25">
      <c r="B29">
        <v>27</v>
      </c>
    </row>
    <row r="30" spans="2:2" x14ac:dyDescent="0.25">
      <c r="B30">
        <v>28</v>
      </c>
    </row>
    <row r="31" spans="2:2" x14ac:dyDescent="0.25">
      <c r="B31">
        <v>29</v>
      </c>
    </row>
    <row r="32" spans="2:2" x14ac:dyDescent="0.25">
      <c r="B32">
        <v>30</v>
      </c>
    </row>
    <row r="33" spans="2:2" x14ac:dyDescent="0.25">
      <c r="B33">
        <v>31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2</vt:i4>
      </vt:variant>
    </vt:vector>
  </HeadingPairs>
  <TitlesOfParts>
    <vt:vector size="6" baseType="lpstr">
      <vt:lpstr>Staklėms</vt:lpstr>
      <vt:lpstr> pasūtijuma forma_1</vt:lpstr>
      <vt:lpstr>pasūtijuma forma_2</vt:lpstr>
      <vt:lpstr>Lapa1</vt:lpstr>
      <vt:lpstr>' pasūtijuma forma_1'!Drukas_apgabals</vt:lpstr>
      <vt:lpstr>tekstura</vt:lpstr>
    </vt:vector>
  </TitlesOfParts>
  <Company>UAB "Termopalas"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Jānis Sproģis</cp:lastModifiedBy>
  <cp:lastPrinted>2020-04-13T18:57:46Z</cp:lastPrinted>
  <dcterms:created xsi:type="dcterms:W3CDTF">2001-11-05T13:23:48Z</dcterms:created>
  <dcterms:modified xsi:type="dcterms:W3CDTF">2020-05-25T13:48:58Z</dcterms:modified>
</cp:coreProperties>
</file>